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2496" windowWidth="19440" windowHeight="4956" firstSheet="2" activeTab="2"/>
  </bookViews>
  <sheets>
    <sheet name="Compacta" sheetId="1" state="hidden" r:id="rId1"/>
    <sheet name="Versión B" sheetId="2" state="hidden" r:id="rId2"/>
    <sheet name="Matriz para PSRDD" sheetId="3" r:id="rId3"/>
  </sheets>
  <definedNames/>
  <calcPr fullCalcOnLoad="1"/>
</workbook>
</file>

<file path=xl/comments1.xml><?xml version="1.0" encoding="utf-8"?>
<comments xmlns="http://schemas.openxmlformats.org/spreadsheetml/2006/main">
  <authors>
    <author>Sa?l Machorro L?pez</author>
  </authors>
  <commentList>
    <comment ref="H62" authorId="0">
      <text>
        <r>
          <rPr>
            <sz val="11"/>
            <color indexed="8"/>
            <rFont val="Calibri"/>
            <family val="2"/>
          </rPr>
          <t>Saúl Machorro López:</t>
        </r>
        <r>
          <rPr>
            <sz val="11"/>
            <color theme="1"/>
            <rFont val="Calibri"/>
            <family val="2"/>
          </rPr>
          <t xml:space="preserve">
¿qué clase de activos?</t>
        </r>
      </text>
    </comment>
  </commentList>
</comments>
</file>

<file path=xl/sharedStrings.xml><?xml version="1.0" encoding="utf-8"?>
<sst xmlns="http://schemas.openxmlformats.org/spreadsheetml/2006/main" count="1185" uniqueCount="941">
  <si>
    <t>Matriz de Controles para la Revisión de Seguridad para los Aspirantes a PAC - Revisión de Seguridad</t>
  </si>
  <si>
    <t>Observaciones</t>
  </si>
  <si>
    <r>
      <rPr>
        <b/>
        <sz val="11"/>
        <color indexed="9"/>
        <rFont val="Calibri"/>
        <family val="2"/>
      </rPr>
      <t>Nota</t>
    </r>
    <r>
      <rPr>
        <sz val="11"/>
        <color indexed="9"/>
        <rFont val="Calibri"/>
        <family val="2"/>
      </rPr>
      <t>: La presente matriz estará vigente a partir del 1 de enero de 2014. Durante el año 2014, la presente matriz no será aplicable a los proveedores de certificación de CFDI cuya autorización vigente en el ejercicio de 2013 fue prorrogada hasta el 31 de diciembre de 2014, ni a aquellas solicitudes de autorización presentadas hasta antes del 19 de diciembre de 2013 y resueltas con posterioridad al 1 de enero de 2014, siendo que éstos estarán a lo dispuesto en la matriz de controles vigente en el ejercicio 2013.</t>
    </r>
  </si>
  <si>
    <t>Área de Control</t>
  </si>
  <si>
    <t>Sub-área de Control</t>
  </si>
  <si>
    <t>ID Control</t>
  </si>
  <si>
    <t>Control</t>
  </si>
  <si>
    <t>Interpretación del Control</t>
  </si>
  <si>
    <t>Periodicidad / Parámetro Requerido</t>
  </si>
  <si>
    <t>Cumple / No cumple</t>
  </si>
  <si>
    <t>Política de Seguridad de la Información</t>
  </si>
  <si>
    <t>La empresa debe contar con un documento de Política de Seguridad de la Información autorizado. Debe estar publicado y disponible para el personal interno y terceros que colaboren con la empresa</t>
  </si>
  <si>
    <t>Revisión de Política de Seguridad de la Información</t>
  </si>
  <si>
    <t>6 meses</t>
  </si>
  <si>
    <t>Organización Interna</t>
  </si>
  <si>
    <t>Compromiso de la Dirección</t>
  </si>
  <si>
    <t>La Dirección de la empresa debe apoyar activamente la seguridad de la información y demostrar su compromiso al respecto.</t>
  </si>
  <si>
    <t>Acuerdos de Confidencialidad</t>
  </si>
  <si>
    <t>Contacto con las Autoridades</t>
  </si>
  <si>
    <t>La empresa debe contar con procedimientos formales para mantener contacto y permitir investigaciones por parte de las autoridades relevantes.</t>
  </si>
  <si>
    <t>Contacto con Grupos de Interés Especial</t>
  </si>
  <si>
    <t>La empresa debe estar en contacto con grupos especializados en seguridad y/o asociaciones profesionales</t>
  </si>
  <si>
    <t>Revisión Independiente de la Seguridad de la Información</t>
  </si>
  <si>
    <t>La empresa debe realizar revisiones independientes de la Seguridad de la Información.
El término "independientes" se refiere a que deben ser realizados por personal distinto a los responsables del diseño o implementación de los controles, ya sea personal interno o externo.</t>
  </si>
  <si>
    <t>Clasificación de la Información</t>
  </si>
  <si>
    <t>Política de Clasificación de la Información</t>
  </si>
  <si>
    <t>Etiquetado y Manejo de la Información</t>
  </si>
  <si>
    <t>La empresa debe contar con procedimientos formales para etiquetar y manejar la información tanto en formato electrónico como en formatos físicos de acuerdo a su clasificación.</t>
  </si>
  <si>
    <t>Seguridad en el Personal</t>
  </si>
  <si>
    <t>Personal Interno</t>
  </si>
  <si>
    <t>Selección del Personal</t>
  </si>
  <si>
    <t>Se debe llevar a cabo la verificación de antecedentes de todos los candidatos a puestos internos de la empresa.</t>
  </si>
  <si>
    <t>Responsabilidades del Personal Interno</t>
  </si>
  <si>
    <t>Se deben formalizar las responsabilidades del personal interno con respecto a la seguridad de la información.</t>
  </si>
  <si>
    <t>Capacitación del Personal en materia de Seguridad de la Información</t>
  </si>
  <si>
    <t>12 meses</t>
  </si>
  <si>
    <t>Personal Externo</t>
  </si>
  <si>
    <t>Identificación de Riesgos inducidos por terceros</t>
  </si>
  <si>
    <t>Se deben identificar los riesgos inducidos por terceros a la información y los medios de procesamiento de información de la empresa.</t>
  </si>
  <si>
    <t>Responsabilidades del Personal Externo</t>
  </si>
  <si>
    <t>Se deben formalizar las responsabilidades del personal externo con respecto a la seguridad de la información.</t>
  </si>
  <si>
    <t>Responsabilidades de los Usuarios</t>
  </si>
  <si>
    <t>Uso de contraseñas</t>
  </si>
  <si>
    <t>La empresa debe contar con una política de uso de contraseñas, donde se especifique la responsabilidad de los usuarios en el uso de las mismas, caducidad, protección de las mismas, etc.</t>
  </si>
  <si>
    <t>Equipo desatendido</t>
  </si>
  <si>
    <t xml:space="preserve">La empresa debe contar con una política de equipo desatendido, donde se especifique los requerimientos de seguridad para el equipo cuando el usuario no está presente. </t>
  </si>
  <si>
    <t>Escritorio limpio</t>
  </si>
  <si>
    <t>La empresa debe contar con una política de Escritorio limpio, donde se especifiquen los requerimientos de seguridad para los puestos de trabajo.</t>
  </si>
  <si>
    <t>Terminación del Empleo</t>
  </si>
  <si>
    <t>Eliminación de Derechos de Acceso</t>
  </si>
  <si>
    <t>La empresa debe contar con una política y procedimientos para llevar a cabo la eliminación de accesos lógicos y físicos en el personal interno o externo que ya no labore en la empresa.</t>
  </si>
  <si>
    <t>Devolución de Activos</t>
  </si>
  <si>
    <t>La empresa debe contar con procedimientos para la devolución de los activos que el personal tuvo asignado mientras laboraba para la empresa.</t>
  </si>
  <si>
    <t>Responsabilidades del personal dado de baja</t>
  </si>
  <si>
    <t>Se deben revisar los contratos, cláusulas y acuerdos de confidencialidad para garantizar que el personal dado de baja conserva sus obligaciones con respecto a la confidencialidad de la información a la que tuvo acceso durante su estancia en la empresa.</t>
  </si>
  <si>
    <t>Gestión de los Activos</t>
  </si>
  <si>
    <t>Inventario de Activos</t>
  </si>
  <si>
    <t>Todos los activos deben estar claramente identificados. Se debe elaborar y mantener un inventario actualizado de todos los activos de la empresa.</t>
  </si>
  <si>
    <t>Propiedad de los activos</t>
  </si>
  <si>
    <t>Toda la información y los activos asociados con los medios de procesamiento de la información deben ser ‘propiedad’ (responsabilidad) de una parte designada de la empresa.</t>
  </si>
  <si>
    <t>Uso aceptable de activos</t>
  </si>
  <si>
    <t>La empresa debe contar con una política y procedimientos para identificar, documentar e implementar las reglas para el uso aceptable de la información y los activos asociados.</t>
  </si>
  <si>
    <t>Seguridad Física en Oficinas</t>
  </si>
  <si>
    <t>Seguridad Física</t>
  </si>
  <si>
    <t>Perímetro de Seguridad Física</t>
  </si>
  <si>
    <t>Se deben utilizar perímetros de seguridad (barreras tales como paredes y puertas de ingreso controlado, policías o recepcionistas) para proteger áreas operativas y de oficina que contienen información de la empresa.</t>
  </si>
  <si>
    <t>Controles de Entrada</t>
  </si>
  <si>
    <t>Se deben proteger las áreas seguras mediante controles de entrada apropiados para asegurar que sólo se permita acceso al personal autorizado.</t>
  </si>
  <si>
    <t>Procesos de Gestión de la Seguridad</t>
  </si>
  <si>
    <t>Gestión de Riesgos</t>
  </si>
  <si>
    <t>Análisis de Riesgos</t>
  </si>
  <si>
    <t>Se deberá contar con un análisis de Riesgos sobre el proceso de CFDI, que debe abarcar como mínimo:
- Identificación de los Activos involucrados
- Identificación de Amenazas
- Identificación de Vulnerabilidades
- Estimación de los Riesgos
- Clasificación de Riesgos
- Priorización de los Riesgos a mitigar
- Reporte de riesgos encontrados</t>
  </si>
  <si>
    <t>Mitigación de Riesgos</t>
  </si>
  <si>
    <t>Se deberá realizar un plan de mitigación de los riesgos encontrados como prioritarios en el análisis de Riesgos.</t>
  </si>
  <si>
    <t>Manejo de Incidentes y Problemas</t>
  </si>
  <si>
    <t>Incidentes y Problemas</t>
  </si>
  <si>
    <t>La empresa debe contar con una política y procedimientos para la Gestión de Incidentes de Seguridad en el proceso de CFDI, que maneje como mínimo:
- Identificación de Incidentes y Problemas
- Registro de Incidentes y Problemas
- Notificación y Escalación de Incidentes y Problemas
- Seguimiento de Incidentes y Problemas</t>
  </si>
  <si>
    <t>Notificación al SAT</t>
  </si>
  <si>
    <t>La empresa debe contar con procedimientos de notificación al SAT en caso de Incidentes o problemas que puedan comprometer la información de los Contribuyentes o información de implementación de la comunicación con el SAT.</t>
  </si>
  <si>
    <t>Monitoreo de Seguridad</t>
  </si>
  <si>
    <t>Definición de Eventos de Seguridad</t>
  </si>
  <si>
    <t>La empresa debe definir aquellos eventos de seguridad que van a monitorear, de acuerdo a su análisis de riesgos, sin embargo, se deben considerar como mínimo:
- Uso de cuentas privilegiadas.
- Acceso a información con clasificación alta de confidencialidad.</t>
  </si>
  <si>
    <t>Bitácoras de Eventos</t>
  </si>
  <si>
    <t>Monitoreo Activo de la Seguridad</t>
  </si>
  <si>
    <t>La empresa debe contar con procedimientos de monitoreo de los eventos de seguridad de los activos involucrados en el proceso de CFDI, a fin de identificar los eventos de seguridad relevantes que ocurran en ellos</t>
  </si>
  <si>
    <t>Revisión del Cumplimiento</t>
  </si>
  <si>
    <t>Cumplimiento de políticas y procedimientos</t>
  </si>
  <si>
    <t>Remediación de incumplimientos</t>
  </si>
  <si>
    <t>La empresa debe realizar un plan de remediación de los incumplimientos detectados en la revisión del cumplimiento.</t>
  </si>
  <si>
    <t>BCP</t>
  </si>
  <si>
    <t>Plan de Continuidad del Negocio (BCP)</t>
  </si>
  <si>
    <t>La empresa debe contar con un BCP documentado y aprobado.
El BCP debe incluir el proceso de CFDI, incluyendo como mínimo:
Identificación de los activos que le dan soporte al proceso.
Requerimientos de procesamiento, personal, información y todo lo necesario para garantizar la continuidad del servicio de CFDI.</t>
  </si>
  <si>
    <t>Pruebas de BCP</t>
  </si>
  <si>
    <t>Gestión de la Capacidad</t>
  </si>
  <si>
    <t>Capacidad Tecnológica</t>
  </si>
  <si>
    <t>Capacidad Operativa</t>
  </si>
  <si>
    <t>Seguridad de la Plataforma Tecnológica</t>
  </si>
  <si>
    <t>DRP</t>
  </si>
  <si>
    <t>Plan de Recuperación de Desastres</t>
  </si>
  <si>
    <t>La empresa debe contar con un plan de recuperación de desastres para su centro de datos que incluya por lo menos los activos necesarios para el funcionamiento del proceso de CFDI.</t>
  </si>
  <si>
    <t>Pruebas del DRP</t>
  </si>
  <si>
    <t>La empresa debe contar con un plan de pruebas del DRP.</t>
  </si>
  <si>
    <t>Control de Accesos Lógicos Locales y Remotos</t>
  </si>
  <si>
    <t>Política de Control de Accesos</t>
  </si>
  <si>
    <t>Altas, Bajas y Cambios de Accesos de Usuarios</t>
  </si>
  <si>
    <t>La empresa debe documentar procedimientos formales para las Altas, Bajas y Cambios de accesos de usuarios, que incluyan como mínimo:
- Bloqueo de las cuentas por intentos fallidos de autenticación.
- Bloqueo de cuentas por periodo de inactividad.
Los accesos remotos sólo se deberán proporcionar bajo circunstancias de excepción y con un estricto proceso de autorizaciones y monitoreo.</t>
  </si>
  <si>
    <t>Gestión de Privilegios</t>
  </si>
  <si>
    <t>La empresa debe contar con procedimientos formales para restringir y controlar la asignación y uso de los privilegios.</t>
  </si>
  <si>
    <t>Gestión de Contraseñas de Usuarios</t>
  </si>
  <si>
    <t>La empresa debe contar con procedimientos formales de asignación de contraseñas, los procedimientos deben contar por lo menos con las siguientes reglas:
- Reglas para la creación de contraseñas (longitud mínima, histórico, caracteres permitidos, etc.).
- Las contraseñas se deben encriptar en todos los activos que dan soporte al proceso de CFDI.</t>
  </si>
  <si>
    <t>Revisión de Permisos</t>
  </si>
  <si>
    <t>Ubicación del Centro de Datos</t>
  </si>
  <si>
    <t>100 m</t>
  </si>
  <si>
    <t>Control de Accesos Físicos</t>
  </si>
  <si>
    <t>Vigilancia y Monitoreo</t>
  </si>
  <si>
    <t>30 días</t>
  </si>
  <si>
    <t>Señalización</t>
  </si>
  <si>
    <t>Las instalaciones deben contar con señalización que indique claramente: 
- Áreas de acceso restringido.
- Rutas de evacuación.
- Ubicación del equipo de emergencia.</t>
  </si>
  <si>
    <t>Controles Ambientales</t>
  </si>
  <si>
    <t>Medidas contra Incendios</t>
  </si>
  <si>
    <t>El centro de datos debe contar con medidas de protección contra incendios</t>
  </si>
  <si>
    <t>Aire Acondicionado</t>
  </si>
  <si>
    <t>El centro de datos debe contar con un sistema de aire acondicionado</t>
  </si>
  <si>
    <t>Medidas contra Inundaciones</t>
  </si>
  <si>
    <t>El centro de datos debe contar con medidas de protección contra inundaciones</t>
  </si>
  <si>
    <t>Servicios de Soporte</t>
  </si>
  <si>
    <t>Instalación Eléctrica</t>
  </si>
  <si>
    <t>Planes y Contratos de Mantenimiento</t>
  </si>
  <si>
    <t>El centro de datos debe contar con planes de mantenimiento y contratos vigentes con proveedores de los medios y dispositivos de controles ambientales y servicios de soporte</t>
  </si>
  <si>
    <t>Comunicaciones</t>
  </si>
  <si>
    <t>Prevención y Detección de Intrusos</t>
  </si>
  <si>
    <t>Las redes dentro del centro de datos deben contar con dispositivos de prevención o detección de Intrusos.</t>
  </si>
  <si>
    <t>Protección Perimetral</t>
  </si>
  <si>
    <t>La red debe estar protegida con dispositivos de seguridad que apliquen listas de control de acceso.</t>
  </si>
  <si>
    <t>Segmentación de Redes</t>
  </si>
  <si>
    <t>Las redes deben estar segmentadas para proteger el flujo de información en redes con distintos tipos de usuarios.</t>
  </si>
  <si>
    <t>Líneas Base de Seguridad (Endurecimiento y Actualización)</t>
  </si>
  <si>
    <t>Líneas Base de Seguridad</t>
  </si>
  <si>
    <t>Los activos (aplicativos, servidores, bases de datos, dispositivos de red, etc.) del centro de datos que dan soporte al proceso de CFDI deben tener contar con líneas base de seguridad documentadas e implementadas, que consideren como mínimo:
- Protección del BIOS en arranque de los sistemas.
- Deshabilitación de unidades de almacenamiento removibles.
- Instalación del S.O. en partición exclusiva.
- Inhabilitación de puertos, protocolos usuarios y servicios innecesarios.
- Recomendaciones de seguridad del fabricante del equipo y sistema operativo.</t>
  </si>
  <si>
    <t>Actualizaciones</t>
  </si>
  <si>
    <t>Los activos que dan soporte al proceso de CFDI deben contar con los últimos parches de seguridad y actualizaciones emitidas por el fabricante de los servidores y sistemas operativos que hayan pasado por un procedimiento de pruebas previas a la implementación</t>
  </si>
  <si>
    <t>Respaldos</t>
  </si>
  <si>
    <t>definida por la empresa</t>
  </si>
  <si>
    <t>Pruebas de Respaldos</t>
  </si>
  <si>
    <t>Se debe contar con un plan de pruebas de los respaldos para verificar que son funcionales</t>
  </si>
  <si>
    <t>Protección de Medios de Respaldo</t>
  </si>
  <si>
    <t>Los medios donde se almacenan los respaldos deberán estar protegidos en un área específica para este efecto, de preferencia en un sitio alterno, en medios encriptados y con medidas de protección contra el acceso no autorizado.</t>
  </si>
  <si>
    <t>Gestión de Medios de Almacenamiento</t>
  </si>
  <si>
    <t>Etiquetado</t>
  </si>
  <si>
    <t>Los medios donde se almacene información de los contribuyentes y del SAT deberá estar inventariada y etiquetada con el nivel más alto de confidencialidad definido en el proceso de clasificación de información, y se deberá dar el tratamiento de acuerdo a la clasificación.</t>
  </si>
  <si>
    <t>Destrucción o Borrado</t>
  </si>
  <si>
    <t>Los medios donde se almacenen respaldos o información de los contribuyentes o del SAT deberán estar sujetos a un procedimiento formal de destrucción o borrado seguro que debe contener como mínimo:
- Solicitud y Autorización explícitas de la destrucción o borrado.
- Actas de destrucción o borrado firmadas por el personal que lo realiza.</t>
  </si>
  <si>
    <t xml:space="preserve">Criptografía </t>
  </si>
  <si>
    <t>Criptografía en servicios expuestos</t>
  </si>
  <si>
    <t>Los servicios del aplicativo que se encuentren expuestos para el consumo por parte de los clientes, deberán contar con mecanismos de criptografía.</t>
  </si>
  <si>
    <t>Protección de Llaves y Certificados</t>
  </si>
  <si>
    <t>Las llaves y Certificados usados para el cifrado deben estar protegidos por un dispositivo recubierto con algún material opaco y  contar con salvaguardas que impidan que sea abierto o que invaliden la información en caso de que sea forzado, además de contar  por lo menos con las siguientes medidas:
- Control de Accesos Físicos y Lógicos (Sólo personal autorizado).
- Registro de Hashes de Control.
- Segregación de roles con acceso a los dispositivos de almacenamiento de llaves y certificados.
- Instalación única de la llave provista por el SAT (respaldada por un acta firmada por los responsables de su instalación y custodia).</t>
  </si>
  <si>
    <t>Pruebas de Seguridad</t>
  </si>
  <si>
    <t>Se deben realizar, documentar y dar seguimiento a pruebas de seguridad en los activos que dan soporte al proceso de CFDI al igual que al propio aplicativo de CFDI.</t>
  </si>
  <si>
    <t>Seguimiento a hallazgos de pruebas de Seguridad</t>
  </si>
  <si>
    <t>Se debe realizar un plan para atender los hallazgos detectados durante las pruebas de seguridad.</t>
  </si>
  <si>
    <t>Protección Contra Código Malicioso</t>
  </si>
  <si>
    <t>Protección contra Código Malicioso</t>
  </si>
  <si>
    <t>Todos los activos tecnológicos que dan soporte al proceso de CFDI deberán contar con una solución de protección contra código malicioso instalada y actualizada.</t>
  </si>
  <si>
    <t>Separación de Ambientes</t>
  </si>
  <si>
    <t>Los ambientes de desarrollo, pruebas y producción deben estar separados física o lógicamente unos de otros y todos deben tener su propia administración de accesos.</t>
  </si>
  <si>
    <t>Aislamiento de información de CFDI</t>
  </si>
  <si>
    <t>La información del proceso de CFDI debe estar separada física o lógicamente de la información de otros procesos o aplicativos proporcionados por la empresa.</t>
  </si>
  <si>
    <t>Seguridad en Aplicativo</t>
  </si>
  <si>
    <t>Documentación</t>
  </si>
  <si>
    <t>El aplicativo de CFDI debe contar con documentación técnica completa, así como la documentación del proceso de CFDI. 
La documentación técnica debe incluir como mínimo:
- Flujo de Datos
- Modelo y Diccionario de Datos
- Diagrama de implementación</t>
  </si>
  <si>
    <t>Control de Accesos</t>
  </si>
  <si>
    <t>El aplicativo debe contar con control automatizado de accesos, de acuerdo a las políticas y procedimientos de control de accesos definidos por la empresa.</t>
  </si>
  <si>
    <t>Control de Cambios</t>
  </si>
  <si>
    <t>El aplicativo debe contar con un proceso formal de control de cambios, que debe incluir como mínimo:
- Estimación de impacto de cambios
- Pruebas
- Autorización 
- Liberación de cambios
- Reversos de cambios</t>
  </si>
  <si>
    <t>Bitácoras</t>
  </si>
  <si>
    <t>El aplicativo debe contar con bitácoras de acceso y uso, que deben contener como mínimo: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</si>
  <si>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t>Expiración de sesión por inactividad</t>
  </si>
  <si>
    <t>10 minutos</t>
  </si>
  <si>
    <t>Línea base de seguridad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</si>
  <si>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t>
  </si>
  <si>
    <t>Transaccionalidad</t>
  </si>
  <si>
    <t>NTP</t>
  </si>
  <si>
    <t>Las transacciones de timbrado del proceso de CFDI deben estar sincronizadas usando un servidor de NTP sincronizado con GPS.</t>
  </si>
  <si>
    <t>Encripción de Datos</t>
  </si>
  <si>
    <t>Encripción de Datos de los Contribuyentes</t>
  </si>
  <si>
    <t>Debe existir una política y procedimientos formales que aseguren que la información de facturación y los datos personales de los Contribuyentes deben estar encriptados tanto en su almacenamiento, tránsito y medios que los contengan.</t>
  </si>
  <si>
    <t>Cumplimiento Legal y Regulatorio</t>
  </si>
  <si>
    <t>Cumplimiento con Leyes y Regulaciones Aplicables</t>
  </si>
  <si>
    <t>Conocimiento de Leyes y Regulaciones Aplicables</t>
  </si>
  <si>
    <t>El representante legal del Aspirante a PAC debe presentar un documento donde afirme que conoce y respetará el apego a las leyes aplicables vigentes.
El aspirante deberá indicar que conoce su responsabilidad de verificar el cumplimiento con dichas leyes.
El aspirante deberá indicar que exime al SAT de cualquier responsabilidad derivada del incumplimiento de las leyes aplicables.</t>
  </si>
  <si>
    <t>Criterios de revisión</t>
  </si>
  <si>
    <t>ID</t>
  </si>
  <si>
    <t>1.a</t>
  </si>
  <si>
    <t>1.b</t>
  </si>
  <si>
    <t>Evidencia</t>
  </si>
  <si>
    <t>¿ Cuenta con políticas de seguridad actualizados?</t>
  </si>
  <si>
    <t>Recavar el lugar de publicación, fecha de publicación, la fecha de autorización no debe ser mayor a un año</t>
  </si>
  <si>
    <t>1.c</t>
  </si>
  <si>
    <t>Recavar evidencia de que el personal interno y externo conocen las políticas de seguridad de la compañía</t>
  </si>
  <si>
    <t>* Correo de confirmación de lectura de las politicas de seguridad por parte del personal involucrado.
* Copia de las políticas de seguridad firmada por parte del personal de la compañía.
* cualquier otra evidencia que presente la compañía y demuestre que el personal conoce y entiende las políticas de seguridad.</t>
  </si>
  <si>
    <t>1.d</t>
  </si>
  <si>
    <t>La politica de seguridad debe de estar firmada por el más alto nivel de dirección de la compañía. Lo cual demostrará el nivel de compromiso y la postura de seguridad por parte de la compañía hacia el SAT.</t>
  </si>
  <si>
    <r>
      <t>Revisión de firma de autorización. El documento debe de estar firmado y autorizado por la dirección de la compañía.</t>
    </r>
    <r>
      <rPr>
        <b/>
        <sz val="8"/>
        <rFont val="Calibri"/>
        <family val="2"/>
      </rPr>
      <t xml:space="preserve">
La persona o departamento que elabora las politicas y el documento no debe ser el mismo que lo aprueba y autoriza.</t>
    </r>
  </si>
  <si>
    <t>2.a</t>
  </si>
  <si>
    <t>La Fecha de revisión, publicación y autorización. No debe de ser mayor a un año.
Las políticas de seguridad deben de ser actualizadas a la largo de la vida del contrato, cuando suceda algún cambio mayor en las políticas del SAT ó cuando se implemente o cambie la infraestructura tecnológica que soporta la operación.
Debe de ser revisadas y actualizadas al menos una vez al año.</t>
  </si>
  <si>
    <t>Copia de la politica de seguridad vigente.
Correcto versionamiento de las revisiones a las políticas de seguridad. Con fecha de aprobación, publicación y autorización.</t>
  </si>
  <si>
    <t>Anual</t>
  </si>
  <si>
    <t>3.a</t>
  </si>
  <si>
    <t>Copia de firma de las políticas por parte de la dirección de la empresa.
Copia de campañas de concientización y capacitación en seguridad de la información.</t>
  </si>
  <si>
    <t>4.a</t>
  </si>
  <si>
    <t>¿ La compañía cuenta con acuerdos de confidencialidad firmados por el personal involucrado en la emisión de los CFDI?</t>
  </si>
  <si>
    <t>Muestra representativa de los acuerdos de confidencialidad firmados por el personal involucrado.
Revisar vigencia del acuerdo, revisar no caducidad del acuerdo y fecha de firma por parte del empleado o tercero involucrado.</t>
  </si>
  <si>
    <t>5.a</t>
  </si>
  <si>
    <t>¿Se cuentan con procedimientos de respuesta a incidentes de seguridad?</t>
  </si>
  <si>
    <t>5.b</t>
  </si>
  <si>
    <t>¿ Se cuenta con procedimientos de manejos de crisis y comunicación?</t>
  </si>
  <si>
    <t>5.c</t>
  </si>
  <si>
    <t>¿ Se han realizados pruebas de estos procedimientos?
¿ Cuáles fuerón los resultados?</t>
  </si>
  <si>
    <t>6.a</t>
  </si>
  <si>
    <t>7.a</t>
  </si>
  <si>
    <t>¿ Se realizan revisiones periódicas de la seguridad de la información?
¿ Quien la realiza?</t>
  </si>
  <si>
    <t>7.b</t>
  </si>
  <si>
    <t>Copia del reporte de la evaluación de seguridad
Debe de contener al menos la siguiente información:
1. Nombre del responsable de la revisión, compañía y puesto.
2. Fecha de eleboración
3. Alcance de la revisión
4. Resultados y hallazgos
3. Firma de aceptación</t>
  </si>
  <si>
    <t>8.a</t>
  </si>
  <si>
    <t>¿Se cuenta con una política de clasificación de la información?</t>
  </si>
  <si>
    <t>9.a</t>
  </si>
  <si>
    <t>Ejemplos de asignación de etiquetado de la información.</t>
  </si>
  <si>
    <t xml:space="preserve">Copia de la política de clasificación vigente.
Debe de contener al menos lo siguiente:
1. Clasificación de acuerdo a la importancia o sensibilidad
2. Tratamiento de la informaciónde acuerdo a su clasificación.
3. Responsables de la información de acuerdo a su clasificación.
4. Ciclo de vida de la información
5. Políticas de resguardo
6. Políticas de disposición de la información una vez terminado su ciclo de vida. </t>
  </si>
  <si>
    <t>Recabar la evidencia de que se lleva a cabo el etiquetado de la información de acuerdo a las políticas establecidas.
1. Impresiones de pantalla
2. Fotos.
3. Ejemplos de archivos</t>
  </si>
  <si>
    <t>10.a</t>
  </si>
  <si>
    <t>Cada que se contrata personal nuevo</t>
  </si>
  <si>
    <t>Al menos una vez al año</t>
  </si>
  <si>
    <t>11.a</t>
  </si>
  <si>
    <t>- Revisar si exsite una campañia de concientización respecto a la seguridad de la información para los empleados de la compañía.
- Revisar si existen cursos de inducción para empleados de nuevo ingreso respecto a la seguridad de la información.
- Revisar si la compañia cuenta con un plan de seguridad donde se detalle los controles, tipo de información y responsabilidades de los empleados, al manejar información sensible y confidencial de los contribuyentes, así como del SAT. si este docuemnto existe debe de haber evidencia de que los emplados tienen pleno conocimiento de su contenido y de sus responsabilidades.</t>
  </si>
  <si>
    <t>- Recabar evidencia de cada uno de los procesos con los que la compañía pretende demostrar el cumplimiento de este control.
- la evidencia debe de demostrar que el empleado tiene pleno conocimiento de sus responsabilidades adquiridas al manejar información sensible de los contribuyentes y el SAT.</t>
  </si>
  <si>
    <t>12.a</t>
  </si>
  <si>
    <t>Aplicar los criterios de revisión del control 11.a</t>
  </si>
  <si>
    <t>13.a</t>
  </si>
  <si>
    <t>13.b</t>
  </si>
  <si>
    <t>¿Este análisis toma en cuenta los riesgos introducidos por terceros?</t>
  </si>
  <si>
    <t>13.c</t>
  </si>
  <si>
    <t>¿Cuáles fueron los riesgos identificados y cual fue el tratamiento que se les dio o esta dando al momento de la revisión?</t>
  </si>
  <si>
    <t>Revisar la matriz de riesgos identificados y el estatus en el que se encuentran los riesgos identificados.
Para cada riesgo debe de exisistir al menos la siguiente información:
- Fecha de identificación
- Nivel de riesgo
- Tratamiento del riesgo
- Estatus
- Fecha de solución
- Control implementado para su mitigación
- Responsable de implementar el control compensatorio
- Dueño del riesgo</t>
  </si>
  <si>
    <t>14.a</t>
  </si>
  <si>
    <t>Revisar si existe algún convenio o contrato con el tercero involucrado en la emisión del CFDI.
Donde se explique los riesgos y responsabilidades respecto a la seguridad de la información que adquiere al manejar la información o infraestructura involucrada en la emisión de los CFDI</t>
  </si>
  <si>
    <t>Copia del convenio o contrato</t>
  </si>
  <si>
    <t>15.a</t>
  </si>
  <si>
    <t>16.a</t>
  </si>
  <si>
    <t>17.a</t>
  </si>
  <si>
    <t>18.a</t>
  </si>
  <si>
    <t>19.a</t>
  </si>
  <si>
    <t>20.a</t>
  </si>
  <si>
    <t>Revisar que el documento de políticas de seguridad incluya la politica de equipos desatendidos.</t>
  </si>
  <si>
    <t>Revisar que el documento de políticas de seguridad incluya la politica de Escritorio limpio.</t>
  </si>
  <si>
    <t>17.b</t>
  </si>
  <si>
    <t>Revisar si la compañía cuenta con algún procedimiento de revisión de lugares de trabajo. Que permita verificar la aplicación de este control.</t>
  </si>
  <si>
    <t>La política debe de especificar los elementos de seguridad que el empleado debe de cumplir y mantener en su lugar de trabajo.
P.Ejemplo: No dejar papeles en la impresora o en el lugar de trabajo marcados como confidenciales o sensibles, mantener bloqueada la pantalla de la computadora cuando no se este ocupando,  no escribir contraseñas en lugares visibles o de fácil acceso, mantener computadoras portatiles con candado o bajo llave, etc.</t>
  </si>
  <si>
    <t>Se debe de realizar una inspección a los lugares de trabajo y en su caso debe de existir evidencia de esta revisión con la firma de aceptación del empleado al cual se le realizo la inspección.
Debe de haber registros de incidentes o no conformidades encontrados al momento de la inspección y debe de haber seguimiento hasta su cierre.</t>
  </si>
  <si>
    <t>¿La compañía cuenta con un proceso documentado para la terminación de un empleado?</t>
  </si>
  <si>
    <t>18.b</t>
  </si>
  <si>
    <t>Revisar el proceso de terminación de 5 empleados</t>
  </si>
  <si>
    <t>Recabar la evidencia necesaria que demuestre que los usuarios fueron dados de bajas en los sistemas.
En caso de que los usuarios de un empleado que ya no labora en la compañía se siga usando, debe de existir una justificación y se debe de documentar el riesgo inherente al mantener estos usuarios activos.</t>
  </si>
  <si>
    <t>En el casos de equipos de computo, se debe de revisar que no solo se halla devuelto el activo, sino que la información contenida en la computadora se halla procesado de acuerdo a los políticas de clasificación de la información vigente en la compañía.</t>
  </si>
  <si>
    <t>Copia del contrato laboral y de acuerdos de confidencialidad</t>
  </si>
  <si>
    <t>Revisar que los contratos y acuerdos cumplan con el criterio de interpretación del control</t>
  </si>
  <si>
    <t>21.a</t>
  </si>
  <si>
    <t>Copia de las políticas y procedimientos de manejo de activos</t>
  </si>
  <si>
    <t>22.a</t>
  </si>
  <si>
    <t>Realizar una inspección, donde se corroboré que se lleva a caba lo identificación de los activos de acuerdo a la política y procedimientos establecidos</t>
  </si>
  <si>
    <t>copia del inventario de activos</t>
  </si>
  <si>
    <t>23.a</t>
  </si>
  <si>
    <t>21.b</t>
  </si>
  <si>
    <t>Revisar que en la política de manejo de activos, quede establecido quien es el propietario, custodio y usuario de los activos de información</t>
  </si>
  <si>
    <t>Revisión de las políticas</t>
  </si>
  <si>
    <t>24.a</t>
  </si>
  <si>
    <t>Realizar una inspección visual a las instalaciones</t>
  </si>
  <si>
    <t>25.a</t>
  </si>
  <si>
    <t>26.a</t>
  </si>
  <si>
    <t>26.b</t>
  </si>
  <si>
    <t>27.a</t>
  </si>
  <si>
    <t>Revisar que exista un plan de mitigación de riesgos encontrados.
Este plan debe de incluir como mínimo lo siguiente:
- Riesgo identificado
- Criticidad
- Dueño del riesgo
- Estatus: Por ejemplo, Riesgo identificado, en proceso, cerrado, etc.
- Fecha de identificación.
- Fecha de solución
- Tratamiento del riesgo
- Control implementado para su mitigación.
- En caso de que el tratamiento del riesgo sea la aceptación del mismo. La justificación de esta desición por escrito con firma del dueño del riesgo aceptando la plena responsabilidad de su desición.</t>
  </si>
  <si>
    <t>Plan de mitigación de riesgos</t>
  </si>
  <si>
    <t>28.a</t>
  </si>
  <si>
    <t>28.b</t>
  </si>
  <si>
    <t>¿La compañía cuenta con alguna herramienta para el manejo de incidentes?</t>
  </si>
  <si>
    <t>Si se cuenta con una herramienta, recabar evidencia de los últimos casos atendidos en un período de tiempo de un mes. 
Donde se especifique la forma en la que se trato el incidente hasta su solución.</t>
  </si>
  <si>
    <t>29.a</t>
  </si>
  <si>
    <t>Verificar que exista un procedimiento de escalación para incidentes, donde se cuente con la información completa de los contactos a notificar en el SAT en caso de cualquier incidente.</t>
  </si>
  <si>
    <t>29.b</t>
  </si>
  <si>
    <t>¿Alguna vez se ha utilizado este procedimiento en un incidente real?</t>
  </si>
  <si>
    <t>29.c</t>
  </si>
  <si>
    <t>Revisar la fecha de revisión del procedimiento.
Estos procedimientos se deben de revisar por lo menos de forma anual y debe de venir acompañado con las firmas de autorización correspondientes.</t>
  </si>
  <si>
    <t>30.a</t>
  </si>
  <si>
    <t>Verificar que en el proceso de respuesta a incidentes, exista una definición clara de lo que es un incidente de seguridad y como se debe de tratar.</t>
  </si>
  <si>
    <t>Proceso de respuesta a incidentes</t>
  </si>
  <si>
    <t>31.a</t>
  </si>
  <si>
    <t>¿La compañía cuenta con un proceso de administración de bitacoras de eventos?</t>
  </si>
  <si>
    <t>31.b</t>
  </si>
  <si>
    <t>¿Cuenta con políticas de almacenamiento y retención de eventos de seguridad?</t>
  </si>
  <si>
    <t>La compañía debe de contar con un proceso de administración de eventos de seguridad que incluya, pero no se limite a lo siguiente:
- Uso de cuentas priviligiadas
- Accesos a base de datos
- Acceso y manejo de información confidencial
- Bitacoras de acceso a equipos de comunicaciones
- Monitoreo y creación de bitacorsa de acceso a los activos de información críticos relacionados con CFDI.</t>
  </si>
  <si>
    <t>- Inventario de Activos de información
- Inventario de cuentas privilegiadas
- Matriz de segregación de funciones</t>
  </si>
  <si>
    <t>32.a</t>
  </si>
  <si>
    <t>31.c</t>
  </si>
  <si>
    <t>¿La compañía cuenta con un proceso de monitoreo de activos involucrados en el proceso CFDI?</t>
  </si>
  <si>
    <t>32.b</t>
  </si>
  <si>
    <t>Lista de equipos de monitoreo y los activos a los que se encuentran ligados.
Lista de usuarios que tienen acceso a estos equipos
Lista de cuentas privilegiadas
Impresiones de pantalla</t>
  </si>
  <si>
    <t>33.a</t>
  </si>
  <si>
    <t>¿Cuándo fue la última revisión realizadas a los procedimientos?</t>
  </si>
  <si>
    <t>33.b</t>
  </si>
  <si>
    <t>¿Quién o quienes realizan esta revisión?</t>
  </si>
  <si>
    <t>Verificar que exista una independencia entre las personas que elaborarón las politicas y procedimientos, con el personal que realizo la revisión del cumplimiento de los mismos.
Herramientas:
- Organigrama
- Matriz de segregación de funciones</t>
  </si>
  <si>
    <t>34.b</t>
  </si>
  <si>
    <t>¿Existe algún plan de remediación de las desviaciones detectadas en el cumplimiento?</t>
  </si>
  <si>
    <t>Copia del plan de remediación.</t>
  </si>
  <si>
    <t>34.a</t>
  </si>
  <si>
    <t>Revisar el estaus en el que se encuentra el plan de remediación.
Verificar que el plan cuente con el nombre de los responsables de remediar las desviaciones encontradas en la revisión
Verificar las fechas compromiso establecidas</t>
  </si>
  <si>
    <t>35.a</t>
  </si>
  <si>
    <t>36.a</t>
  </si>
  <si>
    <t>Revisar cuando se realizo la prueba del plan BCP.
- La prueba realizada debe de incluir los elementos del CFDI.
- Debe de existir un reporte final de resultados de la prueba que incluya los elementos a corregir, con nombres de responsables y fechas compromiso para la actualización del plan y la nueva revisión</t>
  </si>
  <si>
    <t>Copia del reporte de resultados de la prueba al plan BCP, donde se debe de incluir los elementos de CFDI</t>
  </si>
  <si>
    <t>37.a</t>
  </si>
  <si>
    <t>38.a</t>
  </si>
  <si>
    <t>Revisar que el plan de gestión de la capacidad incluya no solo los elementos tecnológicos sino operativos que dan soporte al proceso CFDI</t>
  </si>
  <si>
    <t>al menos 2 al año</t>
  </si>
  <si>
    <t>39.a</t>
  </si>
  <si>
    <t>Copia del plan DRP</t>
  </si>
  <si>
    <t>40.a</t>
  </si>
  <si>
    <t xml:space="preserve">Recabar la información de cuando fue la última prueba realizada al plan DRP.
Quien fuel el responsable
Cuales elementos se probaron
Cuales fueron los resultados
Cuales fuerón las desviaciones encontradas
Quien es el encargado de corregirlas
y fecha de la próxima prueba donde se corrijan lo hallazgos encontrados en la prueba anterior
</t>
  </si>
  <si>
    <t>Copia del informe de resulatdos de la prueba DRP.</t>
  </si>
  <si>
    <t>Solicitar el proceso y/o política de los activos que participan en el proceso de CFDI, entrevistar al personal que participa en el proceso para validar conocimiento del proceso. Solicitar adcional:
1.- Documentación de la línea base de los activos.
2.- BIOS o configuración de arranque de VMW 
3.- Configuración de unidades de USB.
4.- Instalación de SO en pattición exclusiva.
5.- Recabar evidencia de puertos cerrados, protocolos adicionales no isntalados o servicios no necesarios.
6.-Validar configuración del OS de acuerdo actualizaciones y recomendaciones de seguridad</t>
  </si>
  <si>
    <t xml:space="preserve">Solicitar control de cambios de los parches de seguridad en base al listado de los equipos que participan en el proceso de CFDI, validar el proceso de pruebas e impacto previas a la implementación,. En caso de tener equipo especializado, validar con los proveedores si cuentan con actualizaciones y estas se encuentran instaladas en los equipos. </t>
  </si>
  <si>
    <t>Solicitar política y/o proceso de los respaldos del proceso de CFDI. Entrevistar al personal que participa en el proceso, validar que conozca el proceso así como solicitar lo siguiente:
1.- Perioricidad y base para la misma
2.- Medio de almacenamiento.
3.- Información respaldada.
4.- Bitácora de respaldos (mes actual )</t>
  </si>
  <si>
    <t>Entrevisar al personal que participa en el proceso de verificación de respaldos y validar que conozca el proceso. Solicitar la siguiente evidencia:
1.- Plan de pruebas de respaldos.
2.- Bitácora de respaldos.
3.- Plan de seguimiento de hallazgos.</t>
  </si>
  <si>
    <t xml:space="preserve"> Entrevista con el personal acerca del proceso de almacenamiento. Recabar la siguiente evidencia:
1.-Obtener política y/o proceso de almacenamiento de respaldos.
2.- Bitácora de respaldos.
3.- Medios de encripción.
4.- Medidas de protección.</t>
  </si>
  <si>
    <t>Solicitar listado de medios de almacenamiento de respaldos de información con el SAT. Solicitar etiquetado de medios y clasificado como activo de confidencialidad. Revisar manejo de acuerdo a la clasificación.</t>
  </si>
  <si>
    <t>Solicitar políticas y proceso para el manejo de servicios expuestos por parte del proveedor. Recabar lo siguiente:
1.- Listado de servicios expuestos.
2.- Proceso de encripción utilizado.
3.- Configuración y características técnicas de la solución de encripción (en caso de ser certificado o VPN)</t>
  </si>
  <si>
    <t>1.- Obtener la descripción ténica del dispositivo de resguardo.
2.-Listado de cuentas y procedimiento de autenticación del dispositivo.
3.- Bitácora de los hashes de control (mes actual, dos meses atrás y 5 meses atrás)
4.-Segregación de roles de acceso al dispositivo (cartas aceptación de rol)
5.- Proceso de inserción, cambio, baja de certificado.
6.-Actas de inserción, cambio, modificación, baja.
7.-  IP de dispositivo(s) de timbrado.
8.- Log del dispositivo con eventos relevantes. (Fechas de inserción, mes actual, 2 y 5 meses).</t>
  </si>
  <si>
    <t>Entrevistar al personal que participa para saber si conoce el proceso. Recabar evidencia de las pruebas de seguridad realizadas a los activos que participan en el proceso de generación de CFDI. Recabar lo siguiente:
1.- Reporte de pruebas de vulnerabilidades de los activos de la información.
2.- Plan / descripción del proceso de las pruebas de vulnerabilidad.</t>
  </si>
  <si>
    <t>Recabar evidencia del seguimiento de los hallazgos detectados en las pruebas de seguridad. 
- Reporte de avance, debe de tener responsable, plan de remediación y fechas.</t>
  </si>
  <si>
    <t>Revisar que se cuenta con una solución de protección contra código malicioso. Recabar evidencia de que se cuenta con un antivirus en los servidores que participan en la generación del CFDI. Revisar que se encuentre activo. Obtener log del aplicativo y verificar escaneo de completo de la máquina.</t>
  </si>
  <si>
    <t>Recabar evidencia de la separación de ambientes. Validar cuentas de acceso y verificar la administración de cada ambiente.  Obtener lo siguiente:
1.- Lista de ambientes de producción, pruebas y desarrollo.
2.- Lista de accesos por ambiente y por servidor,
3.- Configuración de los ambientes.</t>
  </si>
  <si>
    <t>Solicitar el modelo de datos de la base de datos y revisar el documento de flujo de la información para validar que la información del CFDI se encuentra separado de otros proceso o aplicativos. Solicitar una lista de usuarios con acceso al sistema a la base de datos y validar que todos estén relacionados con el proceso de CFDI. Recabar evidencia de la lista de credenciales de acceso y de los procesos que corren dentro del server de la base de datos.</t>
  </si>
  <si>
    <t>Se debe de solicitar evidencia de la configuración de los equipos, los puertos abiertos, ips asignadas y las conexiones entre equipos. Solicitar:
1.- Mapa de redes y equipos.
2.- Mapa de flujo de datos a detalle.
3.- Módelo y diccionario de datos.
4.- Base line de los equipos.
5.- Proceso y pasos de implementación de la aplicación de timbrado.</t>
  </si>
  <si>
    <t>Recabar evidencia mediante la bitácora o registro de la aplicación. Acceder a la aplicación y validar que se registra correctamente el acceso, en caso de haber creado una cuenta anteriormente validar el registro del acceso. Validar contra políticas y procedimientos de la empresa. (En caso de no tenerlas hacer registro del hallazgo)</t>
  </si>
  <si>
    <t>Recabar bitácora de aplicativo del mes actual, de dos meses atrás y de 5 meses atrás. Validar que la bitácora cumpla con lo siguiente: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</si>
  <si>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r>
      <t>Recabar evidencia de sincronización de tiempo en los servers de timbrado. Se debe de recabar evidencia de:
1.- Configuración del server de tiempo. (</t>
    </r>
    <r>
      <rPr>
        <sz val="8"/>
        <color indexed="10"/>
        <rFont val="Calibri"/>
        <family val="2"/>
      </rPr>
      <t>Verificar que no tenga más de dos brincos o que el server de tiempo se propietario</t>
    </r>
    <r>
      <rPr>
        <sz val="8"/>
        <color indexed="8"/>
        <rFont val="Calibri"/>
        <family val="2"/>
      </rPr>
      <t>)
2.- Verificar la configuración de los servers de aplicación para que apunten y se sincronizen con el server de tiempo.</t>
    </r>
  </si>
  <si>
    <t>Documento firmado por el representante legal en donde se espefica que cumple al menos con:
1- Apego a las leyes aplicables (ley federal de protección de datos personales, a la matriz de controles de TI del SAT, a los requisitos para operar como PAC, etc..)
2- Que es su responsabilidad verificar que cumple al 100% con las leyes que le aplicables.
3- Que exime al SAT de cualquier responsabilidad derivada del incumplimiento de las leyes aplicables.</t>
  </si>
  <si>
    <t>Copia de la politica de seguridad vigente.
Copia del contrato con terceros para prestación de servico de CFDI en caso de existir.</t>
  </si>
  <si>
    <t>Copia de los procedimientos y resultados de pruebas, en el caso de las pruebas es variable ya que no se solicita que el proceso o procedimiento sea probado en un periodo de prueba definido.</t>
  </si>
  <si>
    <t>¿ Existe contacto al menos evidencia digital que demuestre, que el personal responsable de los sistemas que procesan, almacenan o transmiten información relacionada con la emisión de CFDI se mantienen actualizados en cuanto a materia de seguridad informática como lo son, los nuevos parches de seguridad así como información de las nuevas vulnerabilidades ?</t>
  </si>
  <si>
    <t>Copia electrónica del correo de subscripción al sans, security focus etc.</t>
  </si>
  <si>
    <t>¿ Cuál fue la fecha de la última revisión y el resultado?      ¿ Cuál y cómo se realizó  el seguimiento para los resultados de la revisión ?</t>
  </si>
  <si>
    <r>
      <t xml:space="preserve">La empresa debe contar con una política y procedimientos formales para la clasificación de la información de acuerdo a su relevancia o sensibilidad y en cumplimiento a las disposiciones del IFAI y las que que se requieran. </t>
    </r>
    <r>
      <rPr>
        <b/>
        <sz val="8"/>
        <rFont val="Calibri"/>
        <family val="2"/>
      </rPr>
      <t>Ver el área de control "Cumplimiento Legal y Regulatorio".</t>
    </r>
  </si>
  <si>
    <t>Solicitar copia del proceso de seleccíon de personal.
1. Revisar si el proceso de selección incluye una copia de antecedentes no penales.
2. Revisar una muestra representativa de expedientes de candidatos. La cual debe de incluir la inromación completa del empleado como puede ser:
- comprobante de domicilio
- credencial de elector o alguna otra de acuedo al país de origen
- carta de antecedentes no penales
- convenio de confidencialidad.
- Pruebas psicométricas
- cualquier otro que incluya el procedimiento de reclutamiento y selección de personal</t>
  </si>
  <si>
    <t>- Recabar evidencia de cada uno de los procesos con los que la compañía pretende demostrar el cumplimiento de este control.
- la evidencia debe de demostrar que el empleado tiene pleno conocimiento de sus responsabilidades adquiridas al manejar información sensible de los contribuyentes y el SAT. - Evidencia que demuestre como se realiza el proceso de baja de personal.</t>
  </si>
  <si>
    <t>Recabar copia del último anális de riesgo realizado a la compañía y que tenga relevancía para los procesos de emisión de los CFDI - Recabar copia del plan de tratamiento de riesgos generado a partir del análisis de riesgos  para la emisión de CFDI.</t>
  </si>
  <si>
    <t xml:space="preserve">¿ Se realizan análisis de riesgos de seguridad de la información?
¿Cuál es la fecha en la que se realizo el último análisis? ¿ La alta dirección se encuentra enterado y comprende el resultado del ejercicio de análisis de riesgos llevado a cabo ?   </t>
  </si>
  <si>
    <t>Copia de la politica de seguridad vigente.
Correcto versionamiento de las revisiones a las políticas de seguridad. Con fecha de aprobación, publicación y autorización.
Revisión de los sistemas de autenticación de la compañía donde se pueda constatar que se encuentra configurado el control de contraseñas, como mínimo debe de incluir lo siguiente:
- caducidad de contraseña al menos cada 45 días
- Politica de bloqueo de usuarios despúes de 3 intentos no válidos
- Politica de reutilización de contraseñas</t>
  </si>
  <si>
    <t>Revisar que el documento de políticas de seguridad o algún anexo, incluya la politica de uso, y mantenimiento de contraseñas.</t>
  </si>
  <si>
    <t>Para confirmar el cumplimiento de esta politica se debe de revisar una muestra aleatoria de equipos donde se debe de tener configurado un control que permita la aplicación de la política considerando los sistemas para el procesamiento, transmisión y almacenamiento de información relativa a la emisiónde CFDI.</t>
  </si>
  <si>
    <t xml:space="preserve"> - Proceso documentado de reclutamiento y selección
- Muestra de expedientes de empleados que sustenten que el proceso de selección se llevo a cabo de acuerdo a la documentación.                                                                                                                  - Convenio de confidencialidad firmado por parte del personal de nuevo ingreso.</t>
  </si>
  <si>
    <t>¿La compañía cuenta con un inventario de activos de información, es decir, existen activos indirectos que gestionan la información durante todo el ciclo de vida de la misma  y existen los activos directos es decir la información perse.</t>
  </si>
  <si>
    <t>Copia de las políticas y procedimientos de gestión  de activos. Copia de la configuration management database CMDB..</t>
  </si>
  <si>
    <t>Copia del último análisis de riesgos, solicitar el catálogo de riesgos, recabar copia del modelo de riesgos.</t>
  </si>
  <si>
    <t xml:space="preserve">Verificar que el análisis de riesgos contemple cado uno de los puntos requeridos en el apartado de interpretación del control. </t>
  </si>
  <si>
    <t xml:space="preserve">¿Cuándo se realizo el último análisis y cada cuándo es la perioricidad del análisis  de riesgos al proceso de CFDI? </t>
  </si>
  <si>
    <t>Copia del proceso de gestión de incidentes, matriz de escalamiento de incidentes y problemas. Recabar evidencia del SLA vigente, recabar capturas de pantalla de los incidentes, su clasificación, seguimiento, responsables y fechas.</t>
  </si>
  <si>
    <t>Verificar que la compañía cuente con un proceso de gestión de incidentes y verificar que el personal se encuentra capacitado para la atención a incidentes y problemas. ¿Se cuenta con algún procedimiento de atención a incidentes de seguridad ?</t>
  </si>
  <si>
    <t>Recabar copia del procedimiento  y verificar la vigencia.</t>
  </si>
  <si>
    <t>Si la respuesta es afirmativa, recabar la evidencia de como se documento el incidente hasta su solución y cierre con la aprobación del plan por parte del SAT.</t>
  </si>
  <si>
    <t xml:space="preserve">Matriz de escalación de incidentes
Directorio telefónico de contactos de la compañía
Directorio telefónico de contactos del SAT. 
</t>
  </si>
  <si>
    <t>Copia del proceso de administración de bitacoras o eventos de seguridad de por lo menos 6 meses.</t>
  </si>
  <si>
    <t>Copia del proceso de Monitoreo de seguridad.
Copia de los activos de información  monitoreados</t>
  </si>
  <si>
    <t xml:space="preserve">Realizar una revisión a los equipos de monitoreo para determinar si:
- ¿Cuentan con acceso restringido?
- ¿Existen cuentas privilegiadas en los equipos?
- Nombre o nombres de los responsables del equipo </t>
  </si>
  <si>
    <t>Copia del informe de revisión. El cual no debe de ser mayor a 6 meses.
Recabar copia digital  catálogo de procedimientos</t>
  </si>
  <si>
    <t>Copia del plan BCP y del BIA.</t>
  </si>
  <si>
    <t>Verificar que la compañía cuente con un plan BCP actualizado y aprobado, con una antigüedad no mayor a 1 año.
El plan BCP debe de incluir todos los activos y procesos criticos de CFDI. Validar que se encuentra aprobado por la alta dirección.</t>
  </si>
  <si>
    <t>Revisar que la compañía cuente con un  proceso de administración de la capacidad tecnológica.
El plan debe de contener una planeación como mínimo a un año, del soporte tecnológico al proceso CFDI</t>
  </si>
  <si>
    <t>Copia del plan de gestión de la capacidad.
Copia del proceso de gestión de la capacidad.</t>
  </si>
  <si>
    <t>Copia del plan de gestión de la operación.
Copia del proceso de gestión de la operación.</t>
  </si>
  <si>
    <t>Verificar que la compañía cuenta con un plan DRP para la infraestructura  que soporta la operación CFDI.
Este plan debe de estar debidamente autorizado y debe de contemplar los elementso críticos de la operación  para CFDI.
 Validar que se encuentra aprobado por la alta dirección.</t>
  </si>
  <si>
    <t xml:space="preserve">Política de control de acceso, la política debe ser lo suficientemente amplia para que defina los controles de acceso que deben de existir para : a)  sistemas de bases de datos b) sistemas operativos  y c)  sistemas o aplicaciones de uso específico para el proceso de negocio de CFDI.
Lista de cuentas de usuarios y la validación de las mismas en los sistemas involucrados en el proceso de negocio de CFDI. 
</t>
  </si>
  <si>
    <t>Copia de la política así como: a) evidencia de la revisión llevada a cabo en bases de datos, sistemas operativos y la aplicación en particular implementada para el proceso de negocio de CFDI, tanto en su backend como frontend.
Copia del proceso de gestión cuentas.</t>
  </si>
  <si>
    <t>Copia del listado de servicios y aplicaciones que tenga que ver con CFDI. 
Cotejar la información entre las cuentas existentes en los sistemas y las que utilizan los empleados.</t>
  </si>
  <si>
    <t>Entrevista con el resposanble de la gestión de las cuentas. 
Verificar el procedimiento de gestión de cuentas.
Validar que las cuentas se bloqueen por inactividad y al tercer intento fallido, capturar pantalla.</t>
  </si>
  <si>
    <t>Entrevistar al encargado de la gestión de las cuentas: para a) aplicación b) base de datos c) sistemas operativos. 
Verificar  el procedimiento de gestión de cuentas con privilegios.</t>
  </si>
  <si>
    <t>Recabar copia del procedimiento. 
Captura de pantalla de usurios con distintos privilegios.</t>
  </si>
  <si>
    <t xml:space="preserve">Verificar la política de gestión de contraseñas.
Veriificar el proceso de contraseñas al menos con las siguientes carácterísticas: 
a) Al menos 8 menos caracteres en total con mayúsculas y minúsculas , 1 carácter especial, 1 número. </t>
  </si>
  <si>
    <t>Copia de la política de gestión de contraseñas.
Captura de pantalla en donde se valida que las contraseñas de acceso relacionadas con los activos de información CFDI se encuentran cifradas.</t>
  </si>
  <si>
    <t xml:space="preserve">Entrevista con el resposanble de la gestión de las cuentas. 
Verificar el procedimiento de gestión de permisos.
</t>
  </si>
  <si>
    <t>Copia del listado de servicios y aplicaciones que tenga que ver con CFDI. 
Captura de pantall de los roles y permisos de acceso vigentes en los activo de información involucrados en el proceso CFDI.</t>
  </si>
  <si>
    <t>Recabar fotografias perimetrales del centro de datos.</t>
  </si>
  <si>
    <t>Validar la ubicación del centro de datos considerando google maps y para la ubicación y una llevar a cabo la  revisión perimetral.</t>
  </si>
  <si>
    <t>El centro de datos debe estar protegido por un perímetro de acceso físico controlado, controles de acceso automatizados y procedimientos formales de control de accesos.
El personal que acceda al centro de datos no deberá introducir medios de almacenamiento extraíbles sin autorización.
Las bitácoras de acceso deberán resguardarse en un lugar seguro.</t>
  </si>
  <si>
    <t>Recabar copia de la bitácora de acceso a las oficinas y/o procedimiento de acceso. 
Copia de la política de acceso a las instalaciones.</t>
  </si>
  <si>
    <t>Se deben de considerar, que para el acceso al centro de datos se requiere de al menos doble factor  de autenticación, considerando recabar muestra de la bitácora de acceso al site. 
Recabar toda la información respectos a la seguridad física con la que cuenta la compañía, considerando los controles de seguridad tales como, cctv, bardas perimetrales, sistemas de control de acceso y autenticación al área de servidores, control y gestión de exclusas, bitácoras  del personal visitante al centro de datos. Recabar copia de la bitácora del día de la evaluación.</t>
  </si>
  <si>
    <t>Revisión visual de las instalaciones.</t>
  </si>
  <si>
    <t>Verificar la existencia de CCTV.
Verificar la operación del custodia de las oficinas.
Verificar que el acceso a las instalaciones se lleva a cabo de manera controlada en base a una bitácora de acceso.</t>
  </si>
  <si>
    <t>Entrevista con el personal encargado para validar que tienen conocimiento del proceso de vigilacia y monitoreo del centro de datos, tanto interno como externo.</t>
  </si>
  <si>
    <t>Recabar evidencia física del proceso de monitoreo llevado a cabo por el personal de seguridad.</t>
  </si>
  <si>
    <t>Revisión física de las señalizaciones del centro de datos. Entrevista con el responsable del centro de datos para validar que la señalizaciones se encuentren debidamente documentadas.</t>
  </si>
  <si>
    <t>Copia del instructivo de señalización de las áreas.</t>
  </si>
  <si>
    <t>Validar que existan sensores de humo,  aspersores, sensor de húmedad, y extintores o cualquier otro mecanismo.</t>
  </si>
  <si>
    <t>Recavar fotografias o evidencia de mantenimiento de los sistemas contra incendio.</t>
  </si>
  <si>
    <t xml:space="preserve">Validar que exista: 
a) Sensor de temperatura.
b) Sensor de húmedad. 
c) Aire regulado. </t>
  </si>
  <si>
    <t>Revisión visual de la ubicación del centro de datos, considerado los controles como canaletas, drenajes o bombas que permitan desahogar las instalaciones.</t>
  </si>
  <si>
    <t xml:space="preserve">Revisión visual de los sistemas de contigencia electrica. </t>
  </si>
  <si>
    <t>Recabar fotografias o evidencia de mantenimiento de los sistemas de flujo de agua.</t>
  </si>
  <si>
    <t>Recabar fotografias o evidencia de mantenimiento de los sistemas de aire acondicionado.</t>
  </si>
  <si>
    <t xml:space="preserve">Recabar evidencia del funcionamiento así como del mantenimiento mensual de los: 
a) Generadores, 
b) Los UPS, 
c) Las baterias de respaldo. 
d) Las acometidas de energía  , 
e) Del cableado. 
Recabar evidencia de las pruebas del correcto funcionamiento de los equipos. </t>
  </si>
  <si>
    <t>Detalle de la Auditoría.</t>
  </si>
  <si>
    <t>Entrevistar al encargado del centro de datos y solicitar planes de mantenimiento, recabar evidencia de los planes (foto, PDF) en donde se muestre mantenimiento de los medios y dispositivos de control ambiental, así como evidencia (Foto, PDF) de los contratos vigentes que ofrezcan soporte al centro de datos.</t>
  </si>
  <si>
    <t>Recabar copias de contratos de mantenimiento y hojas de servicio (generadores, UPS, acometidas eléctricas).</t>
  </si>
  <si>
    <t>Entrevistar al personal encargado de las redes del centro de datos, solicitar diagrama de  red del servicio proporcionado por el  centro de datos  al cliente.</t>
  </si>
  <si>
    <t>Bbtener evidencia de la configuración, reglas y estatus del IDS/IPS. (pantallas, reglas, estatus, logs) relacionado con el servicio de CFDI.</t>
  </si>
  <si>
    <t xml:space="preserve">Entrevistar al personal encargado de las redes y preguntar si hacen uso de las listas de acesso. Obtener evidencia de las listas de acceso y configuración de los dispositivos (FW, IDS, IPS </t>
  </si>
  <si>
    <t>Recabar copia de los siguientes documentos:
a) Configuración de las reglas o listas de control de acceso del fw del servicio CFDI.
b) Proceso de gestión del FW.
c) Control de acceso al FW.</t>
  </si>
  <si>
    <t>Solicitar el mapa de redes y validar los segmentos dentro de la misma. Validar la implementación de lo segmentos de red con vlans o cualquier otro tipo de segración que se implemente y las reglas de los mismos. Soliciitar reglas de firewall y reglas de asignación de IP´s.</t>
  </si>
  <si>
    <t xml:space="preserve">Verificar la existencia de controles de segregación de redes ya sea a través de equipos switch de capa 2 y con soporte de segregación de redes vlans directamente en el firewall o dispositivo de seguridad. </t>
  </si>
  <si>
    <t>Recabar evidencia respecto al proceso de endurecimiento que debe de ser lllevado a cabo en las plataformas de los sistemas operativos que proveen servicio al flujo de información del CFDI.</t>
  </si>
  <si>
    <t>Recabar copia del proceso de control de cambios y control de pruebas para el despliegue de nuevos parches y/o actualizaciones de los activos de información que forman parte del flujo de información del CFDI.</t>
  </si>
  <si>
    <t>a) recabar copia del proceso de respaldos considerando los controles de integridad que deben de incluir.
b) Verificar que en el alcance del procedimiento incluyan los activos de información que forman parte del flujo de información de CFID, considerando los críterios propios de la operación para la ejecución del proceso.</t>
  </si>
  <si>
    <t>Recabar evidencia de la bitácora de pruebas de respaldos, completos y parciales.</t>
  </si>
  <si>
    <t xml:space="preserve">Recabar evidencia, documentación, captutaras de pantalla  así como bitácoras que permitan constatar que el almacenamiento de los respaldos se realiza de forma segura, considerando: 
a) Cifrado de los respaldos.
b) Qué  personal cuenta con acceso a los respaldos.
c) Existencia de controles de seguridad física (caja fuerte) </t>
  </si>
  <si>
    <t>Recabar copia del proceso de clasificación y gestión de la información involucrada en CFDI.</t>
  </si>
  <si>
    <t xml:space="preserve">Solicitar proceso o políticas de destrucción de medios. Entrevistar al personal responsable del proceso para validar que conozca el proceso, </t>
  </si>
  <si>
    <t>Solictar formatos de destrucción o borrado de equipo, recabar evidencia de solicitud de destrucción de algún medio, las cuales deberán estar firmadas por el responsable del proceso de destrucción así como un representante del área administrativa.
Verificar historial de cambio de equipo y proceso de manejo de medios de información. Solicitar especificación de equipos en contratos para compararlos con equipos actuales y validar cuántos centros de datos tienen.</t>
  </si>
  <si>
    <t>Recabar evidencia de la gestión de las llaves públicas y privadas, solicitar responsiva de resguardo de las mismas y verificar las caracterísicas de los algoritmos implementados para proteger: 
a) La información almacena en la aplicación o servicio.
B) el canal de comunicación, ya sea con HTTPS o IPSec
c) wsdl seguro.</t>
  </si>
  <si>
    <t xml:space="preserve">Recabar evidencia de la gestión de las llaves públicas y privadas, solicitar responsiva de resguardo de las mismas y verificar las caracterísicas de los algoritmos implementados para proteger: 
a) La información almacena en la aplicación o servicio.
B) el canal de comunicación, ya sea con HTTPS o IPSec
</t>
  </si>
  <si>
    <t>Copia del procedimiento de gestión de operacioes.</t>
  </si>
  <si>
    <t>Recabar evidencia de la actividad conforme a lo estipulado en la columna H.</t>
  </si>
  <si>
    <t>Recabar evidencia del control de acceso a los ambientes a nivel aplicativo, bases de datos  y de usuario para:
a) Producción.
b) Pruebas
c) Desarrollo</t>
  </si>
  <si>
    <t>Vericar la configuración de las soluciones de virtualización o lo equivalente para asegurar que los ambientes adicionales en caso de existir se encuentren separados física y lógicamente de CFDI.</t>
  </si>
  <si>
    <t>Recabar evidencia.</t>
  </si>
  <si>
    <t xml:space="preserve">Evidencia del control de cambios, se debe de considerar lo siguiente:
*Si se tiene acceso al sistem log se podría buscar eventos de reinicio para validar o escoger algún cambio.
</t>
  </si>
  <si>
    <t>1- Solictar política/proceso de liberación de cambios, la política/proceso debe de estipular los medios para solicitar un cambio hasta el cierre del cambio.
2- Recabar evidencia del 10% de los cambios efectuados al sistema en los últimos 6 meses, la muestra mínima deberá ser 10 registros, en caso de que se menor se tomaran todos los cambios.
3- Se debe de validar que la estimación de impacto tenga un procedimiento documentado y el impacto queda registrado en el cambio. (Recabar evidencia)
4- Se debe de dejar evidencia de las pruebas realizadas y los resultados obtenidos. (Recabar evidencia)
5- Recabar evidencia de las autorizaciones para los cambios, que se encuentren dentro de la fecha requerida para el cambio y acorde al procedimiento. (validar con log de la aplicación)
6- Recabar el log de la implementación y aceptación del cliente final.
7- El procedimiento debe de contar con un plan de retorno.
8- El cambio realizado debe de integrarse dentro de la lista de control de activos para garantizar su actualización.</t>
  </si>
  <si>
    <t>Recabar evidencia del cumplimiento de la detallado en la columna H.</t>
  </si>
  <si>
    <t xml:space="preserve">Recabar evidencia mediante una prueba de logeo en la aplicación y esperar 11 minutos, al paso del lapso de ese tiempo realizar un movimiento para validar que la sesión haya sido terminada. </t>
  </si>
  <si>
    <t>Recabar evidencia en particular, capturas de pantalla del control de acceso a la aplicación y de la interfaz de gestión utilizada para desbloquear la cuenta.</t>
  </si>
  <si>
    <t>Recabar evidencia del proceso de hardeninig llevado a cabo.</t>
  </si>
  <si>
    <t>Política de cifrado de información y gestión de las llaves públicas y privadas.</t>
  </si>
  <si>
    <t>Para el cumplimiento de éste control es necesario lo siguiente:
1- Documento donde se detalle la política para el manejo y almacenamiento de la información personal y la información de facturación.
2- Documento donde se detalle el almacenamiento, transito y uso de la información personal y la información de facturación.
3- Recolección de evidencia en donde se pueda observar el almacenamiento encriptado de la información.
4- Recolección de evidencia del uso de medios encriptados para el tránsito de información. (SFTP, SCP, HTTPS. SSH)</t>
  </si>
  <si>
    <t>Organigrama del Area, contrato de servicios, descripción del puesto del auditor</t>
  </si>
  <si>
    <t>Copia del procedimiento. Listado de usuarios activos en el sistema y lo comparas con la lista de baja.</t>
  </si>
  <si>
    <t>Recabar proceso o política de hardening de los servers del aplicativo, base de datos o web. Adicional verificar lo siguiente:
1- Recabar evidencia de que se tiene implementado la autenticación de usuarios y lo siguiente:
   -El usuario adminsitrativo (Admin, administrator, Admon) debe de estar renombrado, los paswords debe de estar cambiados.
   -Cada usuario que tenga que acceder al sistema deberá tener una cuenta y no existan cuentas genéricas.
2- Recabar evidencia que los parches y hot fixes se encuentran actualizados.
3- Documento o proceso para validar el no repudio de transacción y evidencia del resultado.
4- Validación y evidencia del código que no permita la inyección de código. (web,app y bd) Se debe de revisar la construcción del código, en donde se pueda observar las validaciones adecuadas para sólo la ejecución del código especificado.
5- Evidencia de los factores de autenticación en la app.
6- Validación y evidencia de datos de entrada y salida. Obtener descripción de tablas de usuario y capturar nuevo registro, dentro de la captura del registro ingresar caráteres especiales como |,',@ dentro del nombre, para el teléfono ingresar letras y guiones. El proceso de alta debe de validar que el registro coincida con el certificado público del cliente a dar de alta.
7.- Validar y recabar evidencia que se tiene un manejo adecuado de errores. Esto se recabará mediante pruebas y revisión de código. Para servidores web recabar páginas no existentes, para la aplicación revisar el código para validar el manejo de errores así mismo para la base de datos.</t>
  </si>
  <si>
    <t>Parámetros internos y externos, poner alcance y críterios de riesgos. Ambiente externo en donde la oganización se desenvuelve</t>
  </si>
  <si>
    <t>Contexto del negocio en donde éste pretende alcanzar sus objetivos.</t>
  </si>
  <si>
    <t xml:space="preserve">A) Criterio externo - internacional,  nacional, regional o local. (social, cultural, político y local)
B) Criterio interno - </t>
  </si>
  <si>
    <t>Proceso documentado del negocio.
1. Alcance detallado del proceso, 
2. Objetivos, indicadores claves de cumplimiento y métricas de los objetivos.
3. Entradas  y salidas del proceso
4. Roles, responsabilidades y compentecias del personal que interviene en el proceso
5. Recursos que intervienen en la ejecución del proceso.
6. Tareas y procesos que se ejecutan en el proceso.
7. Indicadores y métricas que demuestren que el proceso se realiza de forma eficiente
8. Estándares, normas o buenas prácticas al que esta alineado el proceso.</t>
  </si>
  <si>
    <t>Liderazgo y compromiso</t>
  </si>
  <si>
    <t>1. Se debe de tener objetivos y una política de seguridad de la información de alto nivel compatible con la estrategia de negocio corporativa dentro del alcance de los servicios del negocio.
2. Asegurar que los requerimientos de la seguridad de la información están integrados a los procesos organizacionales relacionados con los servicios del negocio.
3. Asegurar que se proporcionen los recursos requeridos para mantener la seguridad de la información del negocio.
4. Comunicar en forma efectiva la importancia de mantener los niveles adecuados de seguridad de información y se conforme con todo lo solicitado por el SAT en éste rubro.
5. Asegurar que los requerimientos de seguridad de la información alcanza sus objetivos.
6. Dirigir y liderar los roles gerenciales para contribuir a la efectividad en el cumplimiento de los requerimientos de seguridad y la mejora continua de su gestión.</t>
  </si>
  <si>
    <t>1. Análisis del ambiente actual y pronosticado de amenazas a la seguridad de la información.
2. Conceptos de seguridad de la información, principios y gobernanza que se le va a dar.
3. Objetivos de seguridad de la información con respecto al negocio.
4. Atención a desviaciones y exclusiones.
5. La política debe de estar firmada y comunicada por la alta dirección.</t>
  </si>
  <si>
    <t>Política de seguridad de la información de alto nivel</t>
  </si>
  <si>
    <t>Políticas especificas de seguridad de la información</t>
  </si>
  <si>
    <t>Requerimientos de las partes interesadas (internas y externas)</t>
  </si>
  <si>
    <t>Entendimiento del negocio</t>
  </si>
  <si>
    <t>Área de control: Postura de la Empresa sobre la Seguridad de la Información</t>
  </si>
  <si>
    <t>Alcance preciso y detallado del alcance, los objetivos y procesos de negocio.</t>
  </si>
  <si>
    <t>Liderazgo de la Alta Dirección</t>
  </si>
  <si>
    <t>Políticas de seguridad de la información</t>
  </si>
  <si>
    <t>Estructura organizacional</t>
  </si>
  <si>
    <t>Roles, responsabilidades y autoridad con respecto a la seguridad de la información.</t>
  </si>
  <si>
    <t>Marco del trabajo seleccionado para la gestión de riesgos de seguridad de la información.</t>
  </si>
  <si>
    <t>Metodología para la gestión de riesgos</t>
  </si>
  <si>
    <t>Diseño del marco para administrar el riesgo.
Implementar la administración de riesgos.
Monitorear y revisar el marco de trabajo.
Mejora continua del marco de trabajo.</t>
  </si>
  <si>
    <t>Objetivos de seguridad de la información</t>
  </si>
  <si>
    <t>1. Debe de ser consistente con la política de la información.
2. Debe de ser medible.
3. Debe de tomar en cuenta los requerimientos de seguridad de la información, resultado del análisis y tratamiento del riesgo.
4.  Debe de estar comunicado en la organización.
5. Debe de estar actualizado.
6. Plan de trabajo para cumplir los objetivos
         6.1 ¿Qué es lo que se va a hacer?
         6.2 ¿Qué recursos son requeridos?
         6.3 ¿Quién va a ser responsable?
         6.4 ¿Cuándo se va a completar?
         6.5 ¿Cómo se va a evaluar los resultados?</t>
  </si>
  <si>
    <t>Competencias</t>
  </si>
  <si>
    <t>1. Las personas que participan en los servicios del negocio o son ecargados de la seguridad de la información deberán tener la competencia requerida.
2. Asegurar que las personas que ejecutan tienen la experiencia, educación y/o entrenamiento adecuado.
3. Plan de capacitación o entranamiento para alcanzar o retener las competencias requeridas.</t>
  </si>
  <si>
    <t>Plan de comunicación de seguridad de la información con entidades internas y externas.</t>
  </si>
  <si>
    <t>La organización debe de determinar las necesidades de comunicación interna y externa relevante para la administración del sistema de seguridad de la información, se debe de incluir lo siguiente:
1. ¿Qué es lo que se debe de comunicar?.
2. ¿Cuándo se debe de comnicar?.
3. ¿A quién se le debe de comunicar?.
4. ¿Quién lo debe de  comunicar?.
5. Los procesos que pueden ser afectados por la comunicación.</t>
  </si>
  <si>
    <t>Concientización</t>
  </si>
  <si>
    <t>1. Nivel de riesgo aceptable.
2.Proceso de valoración de riesgos:
      2.1 Identificación de riesgos.
      2.2 Análisis de riesgos.
      2.3 Evaluación de riesgos.
3. Proceso de tratamiento de riesgo.
      3.1 Selección de tipo de tratamiento con justificación.
      3.2 Declaración de aplicabilidad de los controles de seguridad de la información.
               3.2.1 Determinar la aplicación o no de los controlesy las  razones para su aplicación o no aplicación
               3.2.2 Determinación del  si el control esta desplegado, su efectividad o en vías de desplegue y su plan de despliegue correspondiente.
      3.3 Plan de implementación de controles.</t>
  </si>
  <si>
    <t>El personal que este participando debe de tener conocimiento de:
1. La política de seguridad de la información
2. Su participación para la efectividad de la seguridad de la infrormación y sus beneficios.
3. Las implicaciones de no cumplir con los requerimientos de la seguridad de la información.</t>
  </si>
  <si>
    <t>Operación</t>
  </si>
  <si>
    <t>Ejecución de los procesos de gestión de riesgos.</t>
  </si>
  <si>
    <t>1. Valoración del cálculo de la gestión de riesgo.
2. Trazabilidad de la gestión del riesgo.</t>
  </si>
  <si>
    <t>Planear, implementar y controlar los requerimientos y objetivos de seguridad de información.Debe de considerar el control de cambios, así como plan de acción para mitigar cualquier efecto adverso.
La organización debe asegurar que sus proceso tercerizados están controlados y determinados deacuerdo a los requerimientos y objetivos trazados respecto a la seguridad de la información</t>
  </si>
  <si>
    <t>Monitoreo, Medición, análisis y evlauación.</t>
  </si>
  <si>
    <t>Postura de la empresa sobre la seguridad de la información</t>
  </si>
  <si>
    <t>Operación de seguridad de la información</t>
  </si>
  <si>
    <t>Área de control: Operación de la Seguridad de la Información en la empresa</t>
  </si>
  <si>
    <t>Área de control: Evaluación del rendimiento de la Seguridad de la Información en la empresa</t>
  </si>
  <si>
    <t>La organización deberá evaluar si el desempeño y efectividad de la administración:
1. Determinar que se debe de de monitorear y medir.
2. Determinar qué métodos se van a utilizar para monitorear, medir, analizar y evaluar.
3. Determinar cuándo se deben de monitorear y medir.
4. Determinar quién debe de monitorear y medir.
5. Determnar cuándo se revisaran los resultados de monitoreo.
6. Quién deberá realziar el análisis y evluación de estos resultados.</t>
  </si>
  <si>
    <t>Auditorías internas o externas</t>
  </si>
  <si>
    <t>La organización debe de realizar auditorias en las cuales se evalue el cumplimiento de los objetivos o requerimientos de seguridad de la información que se hayan trazado, lo efectivo y eficaz que hayan implementado los controles de seguridad de la información para gestionar los riesgos.
Se deberá revisar el cumplimiento de la presente  matriz.
1. Se deberá planear, establecer e implementar un plan de auditoría, que incluya frecuencia, responsabilidad, planeaciónde requerimientos y reporteo. Se deberá considerar los resultados de auditorías previas.
2. Seleccionar auditores con las capacidades requeridas para efectuar la auditoria y con independencia a la operación.
3. Comunicación de los reportes con la alta dirección.</t>
  </si>
  <si>
    <t>Revisión de alta dirección</t>
  </si>
  <si>
    <t>La alta dirección deberá revisar la administación de la seguridad de la información a intervalos planeados para segurar la apropiado, efectivo y adecuado de los requerimientos y cumplimiento de los objetivos de seguidad de la información:
1. Seguimiento a revisiones anteriores.
2. Cambios internos o externos que son revelantes al programa de seguridad.
3. Retraolimentación del desempeño del prgrama de seguridad.
4. Resultados del análisis de riesgos y del plan de tratamiento.
5. Mejora continua.
6. Cumplimiento de los objetivos de seguridad de la información.
7. Revisión de los resultados de la auditoría.</t>
  </si>
  <si>
    <t>No conformidadesy acciones correctivas/preventivas</t>
  </si>
  <si>
    <t xml:space="preserve">Cuando ocurra una no conformidad, la organización debe:
a) reaccionar ante la no conformidad, y según sea aplicable
                  1) Tomar acciones para controlarla y corregirla, y hacer frente a las consecuencias
 b) evaluar la necesidad de acciones para eliminar las causas de la no conformidad, con el
fin de que no vuelva a ocurrir ni ocurra en otra parte, mediante:
                  1) la revisión de la no conformidad
                  2) Determinación de las causas de la no conformidad, y
                  3) La determinación de si existen no conformidades similares, o que potencialmente podrían ocurrir
c) implementar cualquier acción necesaria;
d) revisar la eficacia de las acciones correctivas tomadas, y
e) hacer cambios al sistema de gestión de la seguridad de la información, si es necesario.
Las acciones correctivas deben ser apropiadas a los efectos de las no conformidades encontradas.
La organización debe conservar información documentada adecuada, como evidencia de:
f) la naturaleza de las no conformidades y cualquier acción posterior tomada; y
g) los resultados de cualquier acción correctiva.
</t>
  </si>
  <si>
    <t>Área de control: Mejora de la seguridad de la información en la empresa</t>
  </si>
  <si>
    <t>No conformidades y acciones correctivas/preventivas</t>
  </si>
  <si>
    <t>Políticas para la seguridad de la información</t>
  </si>
  <si>
    <t xml:space="preserve">Revisión de las políticas para la seguridad de la información                                  </t>
  </si>
  <si>
    <t>Las políticas para la seguridad de la información se deben revisar a intervalos planificados, o si ocurren cambios significativos, para asegurar su conveniencia, adecuación y eficacia continuas.</t>
  </si>
  <si>
    <t xml:space="preserve">Se debe definir un  conjunto de  políticas  para  la seguridad  de  la información, aprobada por la dirección, publicada y comunicada a los empleados y a las partes externas pertinentes.
</t>
  </si>
  <si>
    <t>Anual o cuando el contexto así lo requiera</t>
  </si>
  <si>
    <t>Área de control:  Organización de la seguridad de la información en la empresa</t>
  </si>
  <si>
    <t>Área de control:  Políticas de la seguridad de la información en la empresa</t>
  </si>
  <si>
    <t>Roles    y    responsabilidades para    la    seguridad    de    la información</t>
  </si>
  <si>
    <t>Separación de deberes</t>
  </si>
  <si>
    <t>Contacto con las autoridades</t>
  </si>
  <si>
    <t>Contacto    con    grupos    de interés especial</t>
  </si>
  <si>
    <t>Se deben mantener contactos apropiados con grupos de interés especial u otros foros y asociaciones profesionales especializadas en seguridad.</t>
  </si>
  <si>
    <t xml:space="preserve">Se   deben   mantener   contactos   apropiados   con   las   autoridades
pertinentes.             
</t>
  </si>
  <si>
    <t>Los deberes y áreas de responsabilidad en conflicto se deben separar para  reducir las  posibilidades  de modificación  no  autorizada  o  no intencional, o el uso indebido de los activos de la organización.</t>
  </si>
  <si>
    <t>Se deben definir y asignar todas las responsabilidades de la seguridad
de la información.</t>
  </si>
  <si>
    <t>1. Política de seguridad de la informción.
2. Política de la organización de la seguridad de lla información.
3. Política para seguridad de los recursos humanos.
4.Política de gestión de activos.
5. Política de control de accesos.
6. Política de criptografía.
7. Política de seguridad física y ambiental.
8. Política de seguridad en las operaciones.
9. Política de seguridad en las comunicaciones.
10. Política para la adquisición, desarrollo y mantenimiento de sistemas
11. Política de relaciones con los proveedores.
12. Política para la gestión de incidentes de seguridad de la información
13. Política para la gestión de los aspectos de seguridad de la información en la continuidad de negocio.
14. Política para el cumplimiento.
15. Política de clasificación de la información.
16. Política para dispositivos móviles.
17. Política de teletrabajo.</t>
  </si>
  <si>
    <t>Medidas de seguridad de soporte, para proteger la información a la que se tiene acceso, que es procesada o almacenada en los lugares en los que se realiza teletrabajo.</t>
  </si>
  <si>
    <t>Área de control:  Controles de dispositivos móviles y teletrabajo</t>
  </si>
  <si>
    <t>Dispositivos móviles</t>
  </si>
  <si>
    <t>Medidas de seguridad de soporte para  gestionar los  riesgos  introducidos  por el  uso de dispositivos
móviles.</t>
  </si>
  <si>
    <t>Teletrabajo</t>
  </si>
  <si>
    <t>Área de control:  Seguridad en los recursos humanos</t>
  </si>
  <si>
    <t>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</si>
  <si>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</si>
  <si>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La dirección debe exigir a todos los empleados y contratistas la aplicación de  la  seguridad  de  la  Información  de  acuerdo  con  las  políticas  y procedimientos establecidos por la organización</t>
  </si>
  <si>
    <t>Todos los empleados de la organización, y en donde sea pertinente, los contratistas, deben recibir la educación y la formación en toma de conciencia apropiada, y actualizaciones regulares sobre las políticas y procedimientos de la organización pertinentes para su cargo.</t>
  </si>
  <si>
    <t>Se debe contar con un proceso formal, el cual debe ser comunicado, para emprender acciones contra empleados que hayan cometido una violación a la seguridad de la información.</t>
  </si>
  <si>
    <t>Toma        de         conciencia, educación y formación en la segundad de la información</t>
  </si>
  <si>
    <t>Proceso disciplinario</t>
  </si>
  <si>
    <t>Terminación    o   cambio   de responsabilidades de empleo</t>
  </si>
  <si>
    <t xml:space="preserve">Las responsabilidades y los deberes de seguridad de la información que
permanecen válidos después de la terminación o cambio de empleo se
deben definir, comunicar al empleado o contratista y se deben hacer
cumplir.
</t>
  </si>
  <si>
    <t>Verificación y selección</t>
  </si>
  <si>
    <t>Responsabilidades gerenciales</t>
  </si>
  <si>
    <t>Términos y  condiciones  del empleo</t>
  </si>
  <si>
    <t>Área de control:  Gestión de activos</t>
  </si>
  <si>
    <t>Inventario            de activos</t>
  </si>
  <si>
    <t>Propiedad   de    los activos</t>
  </si>
  <si>
    <t>Uso   aceptable   de los activos</t>
  </si>
  <si>
    <t>Devolución          de activos</t>
  </si>
  <si>
    <t>Se deben identificar los activos asociados con información e instalaciones de procesamiento de información, y se debe elaborar y mantener un inventario de estos activos.</t>
  </si>
  <si>
    <t>Los activos mantenidos en el inventario deben tener un propietario.</t>
  </si>
  <si>
    <t>Se deben identificar, documentar e implementar reglas para el uso aceptable de información   y   de   activos   asociados   con   información   e   instalaciones   de procesamiento de información.</t>
  </si>
  <si>
    <t>Todos los empleados y usuarios de partes externas deben devolver todos los activos de la organización que se encuentren a su cargo, al terminar su empleo, contrato o acuerdo.</t>
  </si>
  <si>
    <t>Clasificación  de  la información</t>
  </si>
  <si>
    <t>La información se debe clasificar en función de los requisitos legales, valor, criticidad y susceptibilidad a divulgación o a modificación no autorizada.</t>
  </si>
  <si>
    <t>Etiquetado    de    la información</t>
  </si>
  <si>
    <t>Manejo de activos</t>
  </si>
  <si>
    <t>Gestión de medios removibles</t>
  </si>
  <si>
    <t>Disposición   de   los medios</t>
  </si>
  <si>
    <t>Transferencia      de medios físicos</t>
  </si>
  <si>
    <t>Se debe desarrollar e implementar un conjunto adecuado de procedimientos para el etiquetado de la información, de acuerdo con el esquema de clasificación de información adoptado por la organización.</t>
  </si>
  <si>
    <t xml:space="preserve">implementar procedimientos para el manejo de activos, de acuerdo  con   el   esquema   de   clasificación  de   información   adoptado   por  la organización
</t>
  </si>
  <si>
    <t>Se deben implementar procedimientos para la gestión de medios removibles, de acuerdo con el esquema de clasificación adoptado por la organización.</t>
  </si>
  <si>
    <t>Se debe disponer en forma segura de los medios cuando ya no se requieran, utilizando procedimientos formales.</t>
  </si>
  <si>
    <t>Los medios que contienen  información se deben  proteger contra acceso  no autorizado, uso indebido o corrupción durante el transporte.</t>
  </si>
  <si>
    <t>Área de control:  Control de acceso</t>
  </si>
  <si>
    <t>Acceso   a   redes   y   a servicios en red</t>
  </si>
  <si>
    <t>Se debe implementar un proceso formal de registro y de cancelación de registro de usuarios, para posibilitar la asignación de los derechos de acceso.</t>
  </si>
  <si>
    <t>Registro   y   cancelación del registro de usuarios</t>
  </si>
  <si>
    <t>Suministro de acceso de usuarios</t>
  </si>
  <si>
    <t>Gestión de derechos de acceso privilegiado</t>
  </si>
  <si>
    <t>Gestión   de   información de autenticación secreta de usuarios</t>
  </si>
  <si>
    <t>Revisión de los derechos de acceso de usuarios</t>
  </si>
  <si>
    <t>Se debe implementar un proceso de suministro de acceso formal de usuarios para asignar o revocar los derechos de acceso para todo tipo de usuarios para todos los sistemas y servicios</t>
  </si>
  <si>
    <t>La asignación de información de autenticación secreta se debe controlar por
medio de un proceso de gestión formal.</t>
  </si>
  <si>
    <t>Se debe restringir y controlar la asignación y uso de derechos de acceso
privilegiado.</t>
  </si>
  <si>
    <t>Los propietarios de los activos deben revisar los derechos de acceso de los usuarios, a intervalos regulares.</t>
  </si>
  <si>
    <t>Los derechos de acceso de todos los empleados y de usuarios externos a la información y a las instalaciones de procesamiento de información se deben retirar al terminar su empleo, contrato o acuerdo, o se deben ajusfar cuando se hagan cambios.</t>
  </si>
  <si>
    <t>Uso  de   información  de autenticación secreta</t>
  </si>
  <si>
    <t>Restricción de acceso a la información</t>
  </si>
  <si>
    <t>Se debe exigir a los usuarios que cumplan las prácticas de la organización para el uso de información de autenticación secreta.</t>
  </si>
  <si>
    <t>El acceso a  la  información  y a  las funciones de los sistemas de las aplicaciones se debe restringir de acuerdo con la política de control de acceso.</t>
  </si>
  <si>
    <t>Procedimiento           de ingreso seguro</t>
  </si>
  <si>
    <t>Sistema de gestión de contraseñas</t>
  </si>
  <si>
    <t>Uso     de     programas utilitarios privilegiados</t>
  </si>
  <si>
    <t>Control   de   acceso   a códigos      fuente     de programas</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</si>
  <si>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</si>
  <si>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</si>
  <si>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Se debe restringir y controlar estrictamente el uso de programas utilitarios que podrían  tener  capacidad  de  anular el  sistema  y  los  controles  de  las aplicaciones.</t>
  </si>
  <si>
    <t>Se debe restringir el acceso a los códigos fuente de los programas.</t>
  </si>
  <si>
    <t>Área de control:  Criptografía</t>
  </si>
  <si>
    <t>Política sobre el uso de controles criptográficos</t>
  </si>
  <si>
    <t>Gestión de llaves</t>
  </si>
  <si>
    <t>Se debe desarrollar e implementar una política sobre el uso, protección y tiempo de vida de las llaves criptográficas, durante todo su ciclo de vida.</t>
  </si>
  <si>
    <t>Se debe desarrollar e implementar una política sobre el uso de controles
criptográficos para la protección de la información.</t>
  </si>
  <si>
    <t>Área de control:  Seguridad física</t>
  </si>
  <si>
    <t>Perímetro de seguridad física</t>
  </si>
  <si>
    <t>Controles   de    acceso físicos</t>
  </si>
  <si>
    <t>Seguridad  de oficinas, recintos e instalaciones</t>
  </si>
  <si>
    <t>Protección           contra amenazas   externas   y ambientales</t>
  </si>
  <si>
    <t>Trabajo      en      áreas seguras</t>
  </si>
  <si>
    <t>Áreas  de  despacho  y carga</t>
  </si>
  <si>
    <t>Se deben controlar los puntos de acceso tales como áreas de despacho y de carga y otros puntos en donde pueden entrar personas no autorizadas, y si es posible, aislarlos de las instalaciones de procesamiento de información para evitar el acceso no autorizado.</t>
  </si>
  <si>
    <t>Se deben diseñar y aplicar procedimientos para trabajo en áreas seguras.</t>
  </si>
  <si>
    <t>Se debe diseñar y aplicar protección física contra desastres naturales, ataques maliciosos o accidentes.</t>
  </si>
  <si>
    <t>Se debe diseñar y aplicar seguridad física a oficinas, recintos e instalaciones</t>
  </si>
  <si>
    <t xml:space="preserve">Las   áreas   seguras   se   deben   proteger   mediante   controles   de   acceso apropiados   para   asegurar  que   solo  se   permite  el   acceso   a   personal autorizado.                     </t>
  </si>
  <si>
    <t>Se deben definir y usar perímetros de seguridad, y usarlos para proteger áreas que contengan información confidencial o crítica, e instalaciones de manejo de información</t>
  </si>
  <si>
    <t>Ubicación y protección de los equipos</t>
  </si>
  <si>
    <t>Servicios de suministro</t>
  </si>
  <si>
    <t>Segundad del cableado</t>
  </si>
  <si>
    <t>Mantenimiento             de equipos</t>
  </si>
  <si>
    <t>Retiro de activos</t>
  </si>
  <si>
    <t>Segundad de equipos y activos    fuera    de    las instalaciones</t>
  </si>
  <si>
    <t>Disposición     segura     o reutilización de equipos</t>
  </si>
  <si>
    <t>Equipos      de      usuario desatendido</t>
  </si>
  <si>
    <t>Política     de     escritorio limpio y pantalla limpia</t>
  </si>
  <si>
    <t>Los equipos deben estar ubicados y protegidos para reducir los riesgos de amenazas  y   peligros  del   entorno,   y  las  posibilidades  de  acceso   no autorizado.</t>
  </si>
  <si>
    <t>Los   equipos   se   deben   proteger   contra   fallas   de   energía   y   otras interrupciones causadas por fallas en los servicios de suministro.</t>
  </si>
  <si>
    <t>El cableado de energía eléctrica y de telecomunicaciones que porta datos o brinda soporte a los servicios de información se debe proteger contra interceptación, interferencia o daño</t>
  </si>
  <si>
    <t>Los   equipos   se   deben   mantener   correctamente   para   asegurar   su disponibilidad e integridad continuas</t>
  </si>
  <si>
    <t>Los equipos, información o software no se deben retirar de su sitio sin autorización previa.</t>
  </si>
  <si>
    <t>Se deben aplicar medidas de seguridad a los activos que se encuentran fuera de las instalaciones de  la organización, teniendo en  cuenta  los diferentes riesgos de trabajar fuera de dichas instalaciones.</t>
  </si>
  <si>
    <t>Se deben verificar todos los elementos de equipos que contengan medios de   almacenamiento   para   asegurar  que   cualquier dato  confidencial   o software licenciado haya sido retirado o sobreescrito en forma segura antes de su disposición o reuso.</t>
  </si>
  <si>
    <t>Los usuarios deben asegurarse de que a los equipos desatendidos se les da protección apropiada.</t>
  </si>
  <si>
    <t>Se debe adoptar una política de escritorio limpio para los papeles y medios de almacenamiento removibles, y una política de pantalla limpia en las instalaciones de procesamiento de información.</t>
  </si>
  <si>
    <t>Área de control:  Seguridad de las operaciones</t>
  </si>
  <si>
    <t>Gestión de cambios</t>
  </si>
  <si>
    <t>Gestión de capacidad</t>
  </si>
  <si>
    <t>Separación de los ambientes de    desarrollo,    pruebas,    y operación</t>
  </si>
  <si>
    <t xml:space="preserve">Controles     contra     códigos maliciosos                              </t>
  </si>
  <si>
    <t>Respaldo de la información</t>
  </si>
  <si>
    <t>Registro de eventos</t>
  </si>
  <si>
    <t>Protección de la información de registro</t>
  </si>
  <si>
    <t>Procedimientos de operación documentados</t>
  </si>
  <si>
    <t xml:space="preserve">Los   procedimientos   de   operación   se   deben   documentar  y   poner   a
disposición de todos los usuarios que los necesitan
</t>
  </si>
  <si>
    <t>Se deben controlar los cambios en la organización, en los procesos de negocio,  en  las  instalaciones y en  los sistemas de procesamiento de información que afectan la seguridad de la información.</t>
  </si>
  <si>
    <t>Se debe hacer seguimiento al uso de recursos, hacer los ajustes, y hacer proyecciones de los requisitos de capacidad futura, para asegurar el desempeño requerido del sistema</t>
  </si>
  <si>
    <t xml:space="preserve">Se deben separar los ambientes de desarrollo, prueba y operación, para
reducir los riesgos de acceso o cambios no autorizados al ambiente de
operación.
</t>
  </si>
  <si>
    <t>Se deben implementar controles de detección, de prevención y de recuperación, combinados con la toma de conciencia apropiada de los usuarios, para proteger contra códigos maliciosos.</t>
  </si>
  <si>
    <t>Se deben hacer copias de respaldo de la información, software e imágenes de los sistemas,  y  ponerlas a prueba  regularmente de acuerdo con una política de copias de respaldo acordadas.</t>
  </si>
  <si>
    <t>Se deben elaborar,  conservar y revisar regularmente  los  registros acerca de actividades del usuario, excepciones, fallas y eventos de seguridad de la información.</t>
  </si>
  <si>
    <t xml:space="preserve">Las instalaciones y la información de registro se deben proteger contra
alteración y acceso no autorizado.
</t>
  </si>
  <si>
    <t>Registros del administrador y del operador</t>
  </si>
  <si>
    <t>Sincronización de relojes</t>
  </si>
  <si>
    <t>Las actividades del administrador y del operador del sistema se deben registrar, y los registros se deben proteger y revisar con regularidad.</t>
  </si>
  <si>
    <t>Los relojes de todos los sistemas de procesamiento de información pertinentes dentro de una organización o ámbito de seguridad se deben sincronización una única fuente de referencia de tiempo.</t>
  </si>
  <si>
    <t>Instalación   de   software   en sistemas operativos</t>
  </si>
  <si>
    <t>Se deben implementar procedimientos para controlar la instalación de software en sistemas operativos.</t>
  </si>
  <si>
    <t>Restricciones    sobre    la instalación de software</t>
  </si>
  <si>
    <t>Controles de auditorías de sistemas de información</t>
  </si>
  <si>
    <t>Se debe obtener oportunamente información acerca de las vulnerabilidades técnicas de los sistemas de información que se usen; evaluar la exposición de la organización a estas vulnerabilidades, y tomar las medidas apropiadas para tratar el riesgo asociado.</t>
  </si>
  <si>
    <t>Se debe establecer e implementar las reglas para la instalación de software por parte de los usuarios.</t>
  </si>
  <si>
    <t>Los requisitos y actividades de auditoría que involucran la verificación de los sistemas operativos se deben planificar y acordar cuidadosamente para minimizar las interrupciones en los procesos del negocio.</t>
  </si>
  <si>
    <t>Controles de redes</t>
  </si>
  <si>
    <t>Seguridad de los servicios de red</t>
  </si>
  <si>
    <t>Separación en las redes</t>
  </si>
  <si>
    <t>Políticas y procedimientos de      transferencia      de información</t>
  </si>
  <si>
    <t>Acuerdos                 sobre transferencia                 de información</t>
  </si>
  <si>
    <t>Mensajería electrónica</t>
  </si>
  <si>
    <t>Acuerdos                      de confidencialidad o de no divulgación</t>
  </si>
  <si>
    <t>Las redes se deben gestionar y controlar para proteger la información en sistemas y aplicaciones.</t>
  </si>
  <si>
    <t>Se debe contar con políticas, procedimientos y controles de transferencia formales para proteger la transferencia de información mediante el uso de todo tipo de instalaciones de comunicaciones.</t>
  </si>
  <si>
    <t>Los acuerdos deben tratar la transferencia segura de información del negocio entre la organización y las partes externas.</t>
  </si>
  <si>
    <t>Se deben identificar, revisar regularmente y documentar los requisitos para los   acuerdos   de   confidencialidad   o   no   divulgación   que   reflejen   las necesidades de la organización para la protección de la información.</t>
  </si>
  <si>
    <t>Análisis  y  especificación  de requisitos de seguridad de la información</t>
  </si>
  <si>
    <t>Área de control:  Adquisición, mantenimiento  y desarrollo de sistemas</t>
  </si>
  <si>
    <t>Seguridad de servicios de las aplicaciones       en       redes públicas</t>
  </si>
  <si>
    <t>Protección  de  transacciones de    los    servicios    de    las aplicaciones</t>
  </si>
  <si>
    <t>Los requisitos relacionados con seguridad de la información se deben incluir en los requisitos para nuevos sistemas de Información o para mejoras a los sistemas de información existentes.</t>
  </si>
  <si>
    <t xml:space="preserve">La información involucrada en los servicios de las aplicaciones que pasan   sobre   redes   públicas   se   debe   proteger   de   actividades fraudulentas, disputas contractuales y divulgación y modificación no autorizadas.          </t>
  </si>
  <si>
    <t xml:space="preserve">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                                  
</t>
  </si>
  <si>
    <t>Política de desarrollo seguro</t>
  </si>
  <si>
    <t>Procedimientos de control de cambios en sistemas</t>
  </si>
  <si>
    <t>Revisión    técnica    de    las aplicaciones     después     de cambios en la plataforma de operación</t>
  </si>
  <si>
    <t xml:space="preserve">Restricciones en los cambios a los paquetes de software </t>
  </si>
  <si>
    <t>Principios de construcción de los sistemas seguros</t>
  </si>
  <si>
    <t>Ambiente      de      desarrollo seguro</t>
  </si>
  <si>
    <t>Desarrollo              contratado externamente</t>
  </si>
  <si>
    <t>Se deben establecer y aplicar reglas para el desarrollo de software y de sistemas, a los desarrollos dentro de la organización.</t>
  </si>
  <si>
    <t>Los cambios a los sistemas dentro del ciclo de vida de desarrollo se deben controlar mediante el uso de procedimientos formales de control de cambios</t>
  </si>
  <si>
    <t xml:space="preserve">Cuando se cambian las plataformas de operación, se deben revisar las aplicaciones críticas del negocio, y someter a prueba para asegurar que no  haya  impacto  adverso  en   las  operaciones  o  seguridad  de  la organización.               </t>
  </si>
  <si>
    <t>Se deben desalentar las modificaciones a los paquetes de software, los cuales se deben limitar a los cambios necesarios, y todos los cambios se deben controlar estrictamente.</t>
  </si>
  <si>
    <t>Se  deben   establecer,   documentar  y   mantener  principios   para   la construcción de sistemas seguros, y aplicarlos a cualquier actividad de implementación de sistemas de información.</t>
  </si>
  <si>
    <t>Las organizaciones deben establecer y proteger adecuadamente los ambientes de desarrollo seguros para las actividades de desarrollo e integración de sistemas que comprendan todo el ciclo de vida de desarrollo de sistemas.</t>
  </si>
  <si>
    <t>La organización debe supervisar y hacer seguimiento de la actividad de desarrollo de sistemas contratados externamente.</t>
  </si>
  <si>
    <t>Pruebas   de   seguridad   de sistemas</t>
  </si>
  <si>
    <t>Prueba  de  aceptación  de sistemas</t>
  </si>
  <si>
    <t>Durante el desarrollo se deben llevar a cabo pruebas de funcionalidad de la seguridad.</t>
  </si>
  <si>
    <t>Para los sistemas de información nuevos, actualizaciones y nuevas versiones, se deben establecer programas de prueba para aceptación y criterios de aceptación relacionados.</t>
  </si>
  <si>
    <t>Área de control:  Relaciones con los proveedores</t>
  </si>
  <si>
    <t>Política de seguridad de la información para las relaciones con proveedores</t>
  </si>
  <si>
    <t>Tratamiento de la seguridad dentro de los acuerdos con proveedores</t>
  </si>
  <si>
    <t>Cadena de suministro de tecnología de información y comunicación</t>
  </si>
  <si>
    <t>Los requisitos de seguridad de la información para mitigar los riesgos asociados con el acceso de proveedores a los activos de la organización se deben acordar con éstos y se deben documentar.</t>
  </si>
  <si>
    <t>Se deben establecer y acordar todos los requisitos de seguridad de la información pertinentes con cada proveedor que pueda tener acceso, procesar, almacenar, comunicar o suministrar componentes de infraestructura de TI para la información de la organización.</t>
  </si>
  <si>
    <t xml:space="preserve">Los acuerdos con proveedores deben incluir requisitos para tratar los
riesgos de seguridad de la información asociados con la cadena de
suministro de productos y servicios de tecnología de información y
comunicación.
</t>
  </si>
  <si>
    <t>Seguimiento y revisión de los servicios de los proveedores</t>
  </si>
  <si>
    <t>Gestión de cambios en los servicios de los proveedores</t>
  </si>
  <si>
    <t>Se deben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reevaluación de los riesgos.</t>
  </si>
  <si>
    <t>Responsabilidades procedimientos</t>
  </si>
  <si>
    <t>Reporte      de     eventos     de seguridad de la información</t>
  </si>
  <si>
    <t>Reporte    de    debilidades    de seguridad de la información</t>
  </si>
  <si>
    <t>Evaluación de eventos de seguridad de la información</t>
  </si>
  <si>
    <t>Los eventos de seguridad de la información se deben informar a través de los canales de gestión apropiados, tan pronto como sea posible.</t>
  </si>
  <si>
    <t>Se debe exigir a todos los empleados y contratistas que usan los servicios y sistemas de información de la organización, que observen y  reporten     cualquier debilidad  de  seguridad  de  la  información observada o sospechada en los sistemas o servicios.</t>
  </si>
  <si>
    <t>Los eventos de seguridad de la información se deben evluar y tomar decisiones de cómo clasificar el incidente de seguridad.</t>
  </si>
  <si>
    <t>Respuesta    a    incidentes    de seguridad de la información</t>
  </si>
  <si>
    <t>Aprendizaje   obtenido   de   los incidentes de seguridad de la informaciones</t>
  </si>
  <si>
    <t>Recolección de evidencia</t>
  </si>
  <si>
    <t xml:space="preserve">Se debe dar respuesta a los incidentes de seguridad de la información
de acuerdo con procedimientos documentados.
</t>
  </si>
  <si>
    <t xml:space="preserve">El   conocimiento   adquirido   al   analizar  y   resolver   incidentes   de seguridad de la información se debe usar para reducir la posibilidad o
el impacto de incidentes futuros.    
</t>
  </si>
  <si>
    <t xml:space="preserve">La   organización   debe   definir  y   aplicar   procedimientos   para   la identificación, recolección, adquisición y preservación de información que pueda servir como evidencia.                     </t>
  </si>
  <si>
    <t>Área de control:  Gestión de seguridad de la información</t>
  </si>
  <si>
    <t>Área de control:  Aspectos de la seguridad de la información de gestión de continuidad de negocio</t>
  </si>
  <si>
    <t>La organización debe determinar sus requisitos para la seguridad de la Información y la continuidad de la gestión de la seguridad de la información en situaciones adversas, por ejemplo, durante una crisis o desastre.</t>
  </si>
  <si>
    <t>La   organización   debe   establecer,   documentar,    implementar   y mantener procesos, procedimientos y controles para asegurar el nivel de continuidad requerido para la seguridad de la información durante una situación adversa.</t>
  </si>
  <si>
    <t>La organización debe verificar a intervalos regulares los controles de continuidad   de   la   seguridad   de   la   información   establecidos   e implementados, con el fin de asegurar que son válidos y eficaces durante situaciones adversas</t>
  </si>
  <si>
    <t>Planificación de la continuidad de     la     seguridad     de     la información</t>
  </si>
  <si>
    <t>Implementación         de continuidad de la seguridad de la información</t>
  </si>
  <si>
    <t>Verificación,        revisión        y evaluación de la continuidad de la seguridad de la información</t>
  </si>
  <si>
    <t>Disponibilidad de instalaciones de         procesamiento         de información.</t>
  </si>
  <si>
    <t>Identificación de la legislación aplicable y de los  requisitos contractuales</t>
  </si>
  <si>
    <t>Las   instalaciones   de   procesamiento   de   información   se   deben implementar con redundancia suficiente para cumplir los requisitos de disponibilidad.</t>
  </si>
  <si>
    <t>Todos  los   requisitos   estatutarios,   reglamentarios  y  contractuales pertinentes y el enfoque de la organización para cumplirlos, se deben identificar y documentar explícitamente, y mantenerlos actualizados para cada sistema de información y para la organización</t>
  </si>
  <si>
    <t>Derechos       de       propiedad intelectual</t>
  </si>
  <si>
    <t>Protección de registros</t>
  </si>
  <si>
    <t>Se deben implementar procedimientos apropiados para asegurar el cumplimiento   de   los   requisitos   legislativos,   de   reglamentación   y contractuales relacionados con los derechos de propiedad intelectual y el uso de productos de software patentados.</t>
  </si>
  <si>
    <t>Los   registros   se   deben   proteger   contra   pérdida,   destrucción, falsificación,  acceso  no  autorizado y  liberación  no  autorizada,  de acuerdo    con    los    requisitos    legislativos,    de    reglamentación, contractuales y de negocio.</t>
  </si>
  <si>
    <t>Se deben asegurar la privacidad y la protección de la información de datos personales, como se exige en la legislación y la reglamentación pertinentes, cuando sea aplicable.</t>
  </si>
  <si>
    <t>Reglamentación  de  controles criptográficos</t>
  </si>
  <si>
    <t>Se deben usar controles criptográficos, en cumplimiento de todos los acuerdos, legislación y reglamentación pertinentes.</t>
  </si>
  <si>
    <t>Revisión independiente de la seguridad de la información</t>
  </si>
  <si>
    <t>Cumplimiento con las políticas y normas de seguridad</t>
  </si>
  <si>
    <t>Revisión     del     cumplimiento técnico</t>
  </si>
  <si>
    <t>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</si>
  <si>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Los directores  deben  revisar con  regularidad el  cumplimiento del procesamiento y procedimientos de información dentro de su área de responsabilidad, con las políticas y normas de seguridad apropiadas, y cualquier otro requisito de seguridad.</t>
  </si>
  <si>
    <t>La empresa debe contar con un plan de ejecución de pruebas del BCP por lo menos cada 6 meses.</t>
  </si>
  <si>
    <t>Gestión de riesgos</t>
  </si>
  <si>
    <t>Comunicación</t>
  </si>
  <si>
    <t>Monitoreo y control</t>
  </si>
  <si>
    <t>Auditorías</t>
  </si>
  <si>
    <t>Seguimiento a acciones</t>
  </si>
  <si>
    <t>Seguridad de la información</t>
  </si>
  <si>
    <t>Organización interna</t>
  </si>
  <si>
    <t>Dispositivos móviles y teletrabajo</t>
  </si>
  <si>
    <t>Antes de asumir el  empleo</t>
  </si>
  <si>
    <t>Nota: La presente matriz estará vigente a partir del 1 de enero de 2014. Durante el año 2014, la presente matriz no será aplicable a los proveedores de certificación de CFDI cuya autorización vigente en el ejercicio de 2013 fue prorrogada hasta el 31 de diciembre de 2014, ni a aquellas solicitudes de autorización presentadas hasta antes del 19 de diciembre de 2013 y resueltas con posterioridad al 1 de enero de 2014, siendo que éstos estarán a lo dispuesto en la matriz de controles vigente en el ejercicio 2013.</t>
  </si>
  <si>
    <t>Retiro   o   ajuste  de   los derechos de acceso</t>
  </si>
  <si>
    <t>Gestión          de          las vulnerabilidades técnicas</t>
  </si>
  <si>
    <t>Se deben identificar los mecanismos de seguridad, los niveles de servicio y los requisitos de gestión de todos los servicios de red, e incluirlos en los acuerdos   de   servicio  de   red,   ya   sea   que   los  servicios  se  presten internamente o se contraten externamente.</t>
  </si>
  <si>
    <t>Los grupos de servicios de información, usuarios y sistemas de información se deben separar en las redes.</t>
  </si>
  <si>
    <t>Se debe proteger adecuadamente la Información incluida en la mensajería electrónica.</t>
  </si>
  <si>
    <t>Protección    de    datos    de prueba</t>
  </si>
  <si>
    <t>Los   datos   de   prueba   se   deben   seleccionar,   proteger  y   controlar cuidadosamente.</t>
  </si>
  <si>
    <t>Las organizaciones deben  hacer seguimiento,  revisar y auditar con regularidad la prestación de servicios de los proveedores.</t>
  </si>
  <si>
    <t>Se deben establecer las responsabilidades y procedimientos de gestión para asegurar una respuesta rápida, eficaz y ordenada a los incidentes de seguridad de la información.</t>
  </si>
  <si>
    <t>Privacidad   y   protección   de información         de         datos personales</t>
  </si>
  <si>
    <t>Los sistemas de información se deben revisar periódicamente para determinar el cumplimiento con las políticas y normas de seguridad de la información.</t>
  </si>
  <si>
    <t>A) Criterio externo - internacional,  nacional, regional o local. (social, cultural, político y local)
B) Criterio interno - Detalle del contexto interno.</t>
  </si>
  <si>
    <t>Durante la ejecución</t>
  </si>
  <si>
    <t>Terminación y cambio de empleo</t>
  </si>
  <si>
    <t>Manejo de medios</t>
  </si>
  <si>
    <t>Clasificación de la información</t>
  </si>
  <si>
    <t>Responsabilidad de los activos</t>
  </si>
  <si>
    <t>Requisito para el control de acceso</t>
  </si>
  <si>
    <t>Gestión de usuarios</t>
  </si>
  <si>
    <t>Responsabilidad de los usuarios</t>
  </si>
  <si>
    <t>Control de acceso a sistemas y aplicaciones</t>
  </si>
  <si>
    <t>Controles de criptografía</t>
  </si>
  <si>
    <t>Áreas seguras</t>
  </si>
  <si>
    <t>Equipos</t>
  </si>
  <si>
    <t>Procedimientos operacionales y responsabilidades</t>
  </si>
  <si>
    <t>Protección contra código malicioso</t>
  </si>
  <si>
    <t>Copias de resplados</t>
  </si>
  <si>
    <t>Registro y seguimiento</t>
  </si>
  <si>
    <t>Control de software operacional</t>
  </si>
  <si>
    <t>Gestión de vulnerabilidad técnica</t>
  </si>
  <si>
    <t>Consideración sobre auditoría de sistemas</t>
  </si>
  <si>
    <t>Gestión de la seguridad de las redes</t>
  </si>
  <si>
    <t>Transferencia de la información</t>
  </si>
  <si>
    <t>Requisito de seguridad de los sistemas de información</t>
  </si>
  <si>
    <t>Seguridad en los procesos de desarrollo y soporte</t>
  </si>
  <si>
    <t>Datos de prueba</t>
  </si>
  <si>
    <t>Seguridad de la información en las relaciones con los proveedores</t>
  </si>
  <si>
    <t>Gestión de la prestación de servicios de proveedores</t>
  </si>
  <si>
    <t>Gestión de incidentes y mejora en la seguridad de la información</t>
  </si>
  <si>
    <t>BCP y DRP</t>
  </si>
  <si>
    <t>Continuidad de seguridad de la información</t>
  </si>
  <si>
    <t>Área de control:  Cumplimiento</t>
  </si>
  <si>
    <t>Redundancias</t>
  </si>
  <si>
    <t>Cumplimiento de requisitos legales y contractuales</t>
  </si>
  <si>
    <t>Revisiones de seguridad de la información</t>
  </si>
  <si>
    <t>1. Valoración del cálculo del nivel  del riesgo.
2. Trazabilidad de la gestión del riesgo.</t>
  </si>
  <si>
    <t>Validación de datos del aplicativo</t>
  </si>
  <si>
    <t>Implementar controles de validación de seguridad de datos para el flujo de la aplicación.</t>
  </si>
  <si>
    <t>1. Política de seguridad de la información.
2. Política de la organización de la seguridad de lla información.
3. Política para seguridad de los recursos humanos.
4.Política de gestión de activos.
5. Política de control de accesos.
6. Política de criptografía.
7. Política de seguridad física y ambiental.
8. Política de seguridad en las operaciones.
9. Política de seguridad en las comunicaciones.
10. Política para la adquisición, desarrollo y mantenimiento de sistemas
11. Política de relaciones con los proveedores.
12. Política para la gestión de incidentes de seguridad de la información
13. Política para la gestión de los aspectos de seguridad de la información en la continuidad de negocio.
14. Política para el cumplimiento.
15. Política de clasificación de la información.
16. Política para dispositivos móviles.
17. Política de teletrabajo.</t>
  </si>
  <si>
    <t>La consulta de la información será para uso exclusivo del titular del documento digital.</t>
  </si>
  <si>
    <t>Gestión de la integridad de datos</t>
  </si>
  <si>
    <t>Implementar controles de validación de integridad de datos</t>
  </si>
  <si>
    <t>Monitoreo y auditoría</t>
  </si>
  <si>
    <t>Operación de la seguridad</t>
  </si>
  <si>
    <t>Objetivos y competencias</t>
  </si>
  <si>
    <t>Validación de seguridad del aplicativo</t>
  </si>
  <si>
    <t>Implementar controles de validación de seguridad de la aplicación.</t>
  </si>
  <si>
    <t>Servidor de tiempo</t>
  </si>
  <si>
    <t>Consulta de información</t>
  </si>
  <si>
    <t>Consulta SAT</t>
  </si>
  <si>
    <t>SLA's</t>
  </si>
  <si>
    <t>Deberá mantenerse y registrarse los niveles de servicio</t>
  </si>
  <si>
    <t>máximo 10 minutos</t>
  </si>
  <si>
    <t>12 meses en sistema y 5 años en histórico.</t>
  </si>
  <si>
    <t>La organización debe de determinar las necesidades de comunicación interna y externa relevante para la administración del sistema de seguridad de la información, se debe de incluir lo siguiente:
1. ¿Qué es lo que se debe de comunicar?.
2. ¿Cuándo se debe de comunicar?.
3. ¿A quién se le debe de comunicar?.
4. ¿Quién lo debe de  comunicar?.
5. Los procesos que pueden ser afectados por la comunicación.</t>
  </si>
  <si>
    <t>Mensual</t>
  </si>
  <si>
    <t>Diario</t>
  </si>
  <si>
    <t xml:space="preserve">Las llaves y Certificados usados para el cifrado deben estar protegidos por un dispositivo recubierto con algún material opaco y  contar con salvaguardas que impidan que sea abierto o que invaliden la información en caso de que sea forzado, además de contar  por lo menos con las siguientes medidas:
- Control de Accesos Físicos y Lógicos (Sólo personal autorizado).
- Registro de Hashes de Control.
- Segregación de roles con acceso a los dispositivos de almacenamiento de llaves y certificados.
- Instalación única de la llave provista por el SAT (respaldada por un acta firmada por los responsables de su instalación y custodia).
-Contexto o partición exclusiva para el almacenamiento de los certificados.
</t>
  </si>
  <si>
    <t>Requerimientos de negocio de los distintos participantes (internas y externas)</t>
  </si>
  <si>
    <t>Definir alcance de los objetivos y procesos de negocio.</t>
  </si>
  <si>
    <t>Gestión de administración del riesgo: 
1.-Diseño o elección del marco para administrar el riesgo.
2.-Implementar la administración de riesgos.
3.-Monitorear y revisar el marco de trabajo.
4.-Mejora continua del marco de trabajos.
* Lo anterior es enunciativo más no limitativo.</t>
  </si>
  <si>
    <t>1. Deben estar alineados con la política de TI.
2. Debe de ser medible.
3. Deben de tomar en cuenta los requerimientos de seguridad de la información, resultado del análisis y tratamiento del riesgo.
4.  Debe de estar comunicado en la organización.
5. Debe de estar actualizado.
6. Plan de trabajo para cumplir los objetivos. (Los siguientes numerales son enunciativos más no limitativos)
         6.1 ¿Qué es lo que se va a hacer?
         6.2 ¿Qué recursos son requeridos?
         6.3 ¿Quién va a ser responsable?
         6.4 ¿Cuándo se va a completar?
         6.5 ¿Cómo se va a evaluar los resultados?</t>
  </si>
  <si>
    <t>Gestión de comunicación de seguridad de la información con entidades internas y externas.</t>
  </si>
  <si>
    <t>Monitoreo, medición, análisis y evaluación.</t>
  </si>
  <si>
    <t>Auditorías realizadas mediante personal autorizado y seguimiento</t>
  </si>
  <si>
    <t>1 vez al año como mínimo.</t>
  </si>
  <si>
    <t>La empresa debe contar con procedimientos formales para mantener contacto y permitir investigaciones por parte de las autoridades relevantes. Ej. Protección civil, el SAT, seguridad pública.</t>
  </si>
  <si>
    <t>La empresa debe contar con procedimientos para llevar a cabo la eliminación de accesos lógicos y físicos en el personal interno o externo que ya no labore en la empresa.</t>
  </si>
  <si>
    <t>La empresa debe contar con un procedimiento para la devolución de los activos que el personal tuvo asignado mientras laboraba para la empresa.
Proceso de sanitización de la información en los equipos.</t>
  </si>
  <si>
    <t>Aislamiento de información</t>
  </si>
  <si>
    <t>Prevención de Perdida de Datos</t>
  </si>
  <si>
    <t>Prevención de Perdida de la Información</t>
  </si>
  <si>
    <t>Se debe de tener un responsiva firmada especifica para el rol y responsabilidades de cada elemento que va a participar en la prestación del servicio.
Debe de considerar por lo menos tipo de documento, área, fecha, nombre, puesto, descripción, texto que identifique a que información accede, responsabilidades y obligaciones, marco de referencia normativo (interno y externo), firma y fecha de aceptación y conformidad.</t>
  </si>
  <si>
    <t>Los servicios del aplicativo que se encuentren expuestos para el consumo por parte de los clientes, deberán contar con mecanismos de criptografía. Se deberá de utilizar un algoritmo de cifrado.</t>
  </si>
  <si>
    <t>El aplicativo debe contar con bitácoras de acceso y uso, que deben contener como mínimo:
- Fecha y hora.
- Usuario.
- IP origen.
- Folio
- Detalle de la actividad (RFC y detalle como mínimo)
Se debe registrar lo siguiente en la bitácora:
- Registro de intentos de acceso fallidos.
- Registro de accesos exitosos.
- Registro de cierre de sesión ya sea por inactividad o por parte del usuario.
- Registro de consulta de las propias bitácoras.
- Registro de errores y/o excepciones.
- Registro de actividad de los usuarios:
      a) Registro de Altas, Bajas y cambios.
      b) Registro de impresiones.
      c) Registro de consultas a documentos.
      d) Registro de documentos.
*A nivel base de datos, aplicación y sistema operativo.
Las bitácoras están enfocadas al personal administrativo de la aplicación o servicio.</t>
  </si>
  <si>
    <t xml:space="preserve">Debe existir una política y procedimientos para llevar a cabo la validación de la seguridad del aplicativo. Considerando las pruebas de seguridad para al menos los  siguientes rubros:
A1: SQL Injection 
A2: Cross-site Scripting  
A3: Broken Authentication and Session Management 
A4: Insecure Direct Object Reference 
A5: Cross-site Request Forgery  
A6: Security Misconfiguration  
A7: Failure to Restrict URL Access 
A8: Insufficient Transport Layer Protection 
A9: Unvalidated Redirects and Forwards </t>
  </si>
  <si>
    <t>1. Nivel de riesgo aceptable.
2.Proceso de valoración de riesgos:
      2.1 Identificación de riesgos.
      2.2 Análisis de riesgos.
      2.3 Evaluación de riesgos.
3. Proceso de tratamiento de riesgo.
      3.1 Selección de tipo de tratamiento con justificación.
      3.2 Declaración de aplicabilidad de los controles de seguridad de la información.
               3.2.1 Determinar la aplicación o no de los controles así como las  razones para su aplicación o no aplicación
               3.2.2 Determinar si el control esta desplegado, su efectividad o en vías y su plan de despliegue correspondiente.
      3.3 Plan de implementación de controles.</t>
  </si>
  <si>
    <t>Acceso a base de datos</t>
  </si>
  <si>
    <t>Procedimiento de acceso a la base de datos</t>
  </si>
  <si>
    <t>Deberán de existir procesos y procedimientos para la gestión de la integridad de la información almacenada y gestionada en servicio.
Implementar un proceso de monitoreo que detalle el mecanismo de control de cambios realizados sobre la información sensible de los contribuyentes y los documentos digitales.
Se debe de validar que la información es consistente e integra, que los registros no se pueden cambiar sin que se generen alertas.
Se deberán de implementar medios para validar y mantener la integridad de la información.</t>
  </si>
  <si>
    <t>Debe existir una política y procedimientos formal que aseguren el manejo de la información y los datos personales de los Contribuyentes. Los cuales  deben estar encriptados tanto en su almacenamiento, tránsito y medios que los contengan. 
Deberá de existir un procedimiento de resguardo de certificados apegado a las mejores prácticas.
Política de cifrado de información y gestión de las llaves públicas y privadas.
Se debe de contemplar por lo menos los requerimientos establecidos en el 69 del código fiscal y la protección de datos personales en posesión de terceros del IFAI.</t>
  </si>
  <si>
    <t>Se debe de implementar mecanismos para asegurar que sólo el titular de la información puede acceder y consultar la información en los sistemas.
No se deberá poder acceder a la información del contribuyente en cualquier circunstancia. Esto aplica a todos los elementos que participan en la prestación del servicio. Se deberá usar un método de autenticación con FIEL o certificado de sello del contribuyente</t>
  </si>
  <si>
    <t>1. Las personas que participan en los servicios del negocio o son encargados de la seguridad de la información deberán tener la competencia requerida para desempeñar sus funciones.(Con base a su experiencia, educación y/o entrenamiento adecuado)
2. Plan de capacitación o entrenamiento para alcanzar o retener las competencias requeridas para desempeñar las funciones.</t>
  </si>
  <si>
    <t>El personal que este participando debe de tener conocimiento de:
1. La política de seguridad de la información
2. Su participación para la efectividad de la seguridad de la información y sus beneficios.
3. Las implicaciones de no cumplir con los requerimientos de la seguridad de la información.
4. Las sanciones internas a las que se harían acreedores en caso de no cumplir con alguna de las políticas de seguridad de la información.
* Los puntos son enunciativos más no limitativos.</t>
  </si>
  <si>
    <t>La organización debe realizar auditorias internas por personal interno o externo con las credenciales adecuadas para la revisión de los controles, los auditores deberán tener independencia operativa. 
La auditoría evaluará el cumplimiento de los objetivos o requerimientos de seguridad de la información que se hayan trazado, lo efectivo y eficaz que hayan implementado los controles de seguridad de la información para gestionar los riesgos.
Se deberá revisar el cumplimiento de la matriz presente.
Se deberá planear, establecer e implementar un plan de auditoría, que incluya frecuencia, seguimiento del resultado de las auditorías y responsable de las actividades.</t>
  </si>
  <si>
    <t>Se debe de implementar un procedimiento que registre y monitorea la actividad de cada equipo que interviene o tiene contacto con la operación del servicio, a fin de evitar el uso indebido o  perdida de  la información.
 Ej. Acceso a archivo, copias, impresiones, etc.</t>
  </si>
  <si>
    <t>1. Proceso documentado del negocio.
2. Alcance detallado del proceso.
3. Objetivos, indicadores claves de cumplimiento y métricas.
4. Entradas  y salidas del proceso. (Diagrama)
5. Roles, responsabilidades y competencias del personal que interviene en el proceso.
6. Recursos que intervienen en la ejecución del proceso. (organigrama)
7. Tareas que se ejecutan en el proceso.
8. Indicadores y métricas que demuestren que el proceso se realiza de forma eficiente.
9. Estándares, normas o buenas prácticas al que esta alineado el proceso.
10. Monitoreo y evaluación del proceso.</t>
  </si>
  <si>
    <t>Gestión de cuentas</t>
  </si>
  <si>
    <t>La empresa debe estar en contacto con grupos especializados en seguridad y/o asociaciones profesionales.</t>
  </si>
  <si>
    <t>La empresa debe contar con una política y procedimientos formales para la clasificación de la información de acuerdo a su relevancia o sensibilidad.
*Como mínimo se deberá considerar lo establecido en la LFPDPPP y el artículo 69 del CFF.</t>
  </si>
  <si>
    <t>La empresa debe contar con procedimientos formales para restringir y controlar la asignación y uso de los privilegios. Debe existir un catálogo con la descripción de privilegios y la asignación de los mismos.</t>
  </si>
  <si>
    <t>Se debe realizar un plan para atender los hallazgos detectados durante las pruebas de seguridad y reportar al SAT en un lapso no mayor a 24 horas el diagnostico y la solución pertinente.</t>
  </si>
  <si>
    <t>Entrega esperada</t>
  </si>
  <si>
    <t xml:space="preserve">Documento con la descripción del contexto de negocio. </t>
  </si>
  <si>
    <t>Documento y mapa de requerimientos.</t>
  </si>
  <si>
    <t>Documento con el marco de trabajo.</t>
  </si>
  <si>
    <t>Documento con la metodología a seguir.</t>
  </si>
  <si>
    <t>Documento con los resultados de la gestión de riesgo.</t>
  </si>
  <si>
    <t>Documento y plan de trabajo con los objetivos de la seguridad de la información.</t>
  </si>
  <si>
    <t>Documento con las competencias por rol y plan de capacitación.</t>
  </si>
  <si>
    <t>Documento que detalle la gestión de comunicación</t>
  </si>
  <si>
    <t>Plan de concientización, listados de asistencia con fecha y firma.</t>
  </si>
  <si>
    <t>Plan operativo de seguridad de la información, controles de cambio, controles de seguridad de la información</t>
  </si>
  <si>
    <t>Documento de gestión de monitoreo, reportes de operación y atención a desviaciones.</t>
  </si>
  <si>
    <t>Reporte de auditoría</t>
  </si>
  <si>
    <t>Características del HSM, registro de inserción, cambios a los certificados, documento de segregación de roles, bitácoras.</t>
  </si>
  <si>
    <t>Documento en donde se especifiqué el método y la criptografía usada en caso de tener servicios expuestos</t>
  </si>
  <si>
    <t>Bitácoras, pantallas.</t>
  </si>
  <si>
    <t>Pantalla</t>
  </si>
  <si>
    <t>Documento que contenga el proceso</t>
  </si>
  <si>
    <t>Configuración y uso de servidor de tiempo</t>
  </si>
  <si>
    <t>Documento con configuración y línea base de seguridad del aplicativo, listado de activos, versión del sistema.</t>
  </si>
  <si>
    <t>Documentos, procedimiento, mejores prácticas.</t>
  </si>
  <si>
    <t>Documento de proceso de gestión de la integridad.</t>
  </si>
  <si>
    <t>Documento con políticas, procedimientos y reportes.</t>
  </si>
  <si>
    <t>Documento con las políticas y procedimientos para llevar a cabo la validación de los datos ingresados</t>
  </si>
  <si>
    <t>Procedimiento de acceso y reportes.</t>
  </si>
  <si>
    <t>Documento con procedimiento, pantallas, código.</t>
  </si>
  <si>
    <t>Reporte.</t>
  </si>
  <si>
    <t>Procedimiento, pantallas, bitácoras, reglas, herramienta.</t>
  </si>
  <si>
    <t>Documento firmado por el representante legal</t>
  </si>
  <si>
    <t>Documento con el proceso de control de cambios, evidencia de un control de cambios, bitácoras, aprobaciones</t>
  </si>
  <si>
    <t>Diagrama de arquitectura, listado de activos, arquitectura de software, diagrama de red y reglas de red.</t>
  </si>
  <si>
    <t>Diagrama de arquitectura de hardware.</t>
  </si>
  <si>
    <t>IPS, IDS, antivirus, programas de protección.</t>
  </si>
  <si>
    <t>Plan de seguimiento a los hallazgos y control de cambios de los hallazgos.</t>
  </si>
  <si>
    <t>Plan de pruebas de seguridad, reportes de las pruebas de seguridad y hallazgos.</t>
  </si>
  <si>
    <t>* Documento con el proceso de negocio.
* Documento con objetivos, indicadores claves de cumplimiento y métricas.
* Documento con Entradas  y salidas del proceso.
* Estándares, normas o buenas prácticas al que esta alineado el proceso.
* Monitoreo y evaluación del proceso.</t>
  </si>
  <si>
    <t xml:space="preserve">* Documento con la incorporación de la estrategia de seguridad con la estrategia del negocio.
* Documento con los recursos asignados.
* Documento con el programa de seguridad de la información.
* Documento de reporte de asignación y supervisión de avance del programa de seguridad de la información. </t>
  </si>
  <si>
    <t>Política de seguridad de la información.</t>
  </si>
  <si>
    <t>Políticas alineadas a mejores practicas.</t>
  </si>
  <si>
    <t>* Documentos con responsivas de los participantes.
* Organigrama.
Roles dentro del organigrama.</t>
  </si>
  <si>
    <t>* Acuerdos de confidencialidad
* Acuerdos de no divulgación</t>
  </si>
  <si>
    <t>Certificaciones, constancias de asistencia a cursos de seguridad, subscripciones con autoridades en seguridad como en NIST, SANS, ENISA, ISO, CERT´s, etc.</t>
  </si>
  <si>
    <t>Cartas de antecedentes no penales de los empleados.</t>
  </si>
  <si>
    <t>Política y procedimientos para la eliminación de accesos lógicos y físicos en el personal interno o externo que ya no labore en la empresa.</t>
  </si>
  <si>
    <t>Política y procedimientos para la devolución de activos.</t>
  </si>
  <si>
    <t>Contrato laboral y acuerdos de confidencialidad.</t>
  </si>
  <si>
    <t>* Políticas y procedimientos de gestión  de activos.
*CMDB.
* Inventario de Activos</t>
  </si>
  <si>
    <t>Políticas y procedimientos de manejo de activos</t>
  </si>
  <si>
    <t>* CCTV.
* Custodia de las oficinas.
* Bitácora de acceso.</t>
  </si>
  <si>
    <t>* Proceso de gestión de incidentes.
* Matriz de escalamiento de incidentes y problemas. 
* SLA vigentes.
* Incidentes de seguridad, su clasificación, seguimiento, responsables y fechas compromiso de solución.</t>
  </si>
  <si>
    <t xml:space="preserve">* Procedimientos de notificación al SAT en caso de Incidentes.
* Matriz de escalación de incidentes.
* Directorio telefónico de contactos de la compañía.
* Directorio telefónico de contactos del SAT. </t>
  </si>
  <si>
    <t>* Proceso de respuesta a incidentes donde exista una definición clara de lo que es un incidente de seguridad y como se debe de tratar y escalar.
* Matriz de escalamiento.</t>
  </si>
  <si>
    <t>BCP derivado de un BIA.</t>
  </si>
  <si>
    <t>Reporte anual de los resultados de las pruebas al BCP.</t>
  </si>
  <si>
    <t>Plan anualizado de gestión de la capacidad tecnológica.</t>
  </si>
  <si>
    <t>Plan anualizado de gestión de la capacidad operativa.</t>
  </si>
  <si>
    <t>DRP derivado de un BIA.</t>
  </si>
  <si>
    <t>Reporte anual de los resultados de las pruebas al DRP.</t>
  </si>
  <si>
    <t>Procedimiento de gestión de cuentas.</t>
  </si>
  <si>
    <t>Procedimiento de gestión de cuentas con privilegios.</t>
  </si>
  <si>
    <t>Política de gestión y cifrado de contraseñas.</t>
  </si>
  <si>
    <t>Procedimiento de altas o cambios de accesos de usuarios.</t>
  </si>
  <si>
    <t>Contrato laboral con el centro de datos.</t>
  </si>
  <si>
    <t>Autenticación para el acceso.</t>
  </si>
  <si>
    <t>Información respectos a la seguridad física con la que cuenta la compañía, considerando los controles de seguridad tales como, CCTV, bardas perimetrales, sistemas de control de acceso y autenticación al área de servidores, control y gestión de exclusas, bitácoras  del personal visitante al centro de datos.</t>
  </si>
  <si>
    <t>Instructivo de señalización de las áreas.</t>
  </si>
  <si>
    <t>Contrato del mantenimiento de los sistemas de aire acondicionado.</t>
  </si>
  <si>
    <t>Contrato del mantenimiento de los sistemas de flujo de agua.</t>
  </si>
  <si>
    <t>Contratos de Mantenimiento.</t>
  </si>
  <si>
    <t>Configuración, reglas y estatus del IDS/IPS.</t>
  </si>
  <si>
    <t>* Configuración de las reglas o listas de control de acceso del FW.
* Proceso de gestión del FW.
* Control de acceso al FW.</t>
  </si>
  <si>
    <t>Controles de segregación de redes.</t>
  </si>
  <si>
    <t xml:space="preserve">Política y procedimientos para la generación, etiquetado y resguardo de los respaldos. </t>
  </si>
  <si>
    <t xml:space="preserve">* Plan de pruebas de respaldos.
* Bitácora de respaldos.
</t>
  </si>
  <si>
    <t xml:space="preserve">* Cifrado de los respaldos.
* Responsables que cuenten con acceso a los respaldos.
* Controles de seguridad física (caja fuerte). </t>
  </si>
  <si>
    <t>La organización deberá evaluar si el desempeño y efectividad de su servicio y la seguridad se encuentran acorde a sus políticas y procesos:
1. Determinar que se debe de  monitorear y medir.
2. Determinar qué métodos se van a utilizar para monitorear, medir, analizar y evaluar.
3. Determinar cuándo se deben de monitorear y medir.
4. Determinar quién debe de monitorear y medir.
5. Determinar cuándo se revisaran los resultados de monitoreo.
6. Quién deberá realizar el análisis y evaluación de estos resultados.
7. Quién detonará y dará seguimiento a las acciones correctivas.
* Se debe de considerar el servicio ofrecido al contribuyente y su operación interna.</t>
  </si>
  <si>
    <r>
      <t>La empresa debe definir aquellos eventos de seguridad que van a monitorear, de acuerdo a su análisis de riesgos, sin embargo, se deben considerar como mínimo:
- Uso de cuentas privilegiadas.
- Acceso a información con clasificación alta de confidencialidad</t>
    </r>
    <r>
      <rPr>
        <sz val="11"/>
        <color indexed="10"/>
        <rFont val="Calibri"/>
        <family val="2"/>
      </rPr>
      <t xml:space="preserve">.
</t>
    </r>
    <r>
      <rPr>
        <sz val="11"/>
        <rFont val="Calibri"/>
        <family val="2"/>
      </rPr>
      <t>- Comportamiento anormal de los equipos.</t>
    </r>
  </si>
  <si>
    <r>
      <rPr>
        <b/>
        <sz val="16"/>
        <color indexed="9"/>
        <rFont val="Calibri"/>
        <family val="2"/>
      </rPr>
      <t>Nota</t>
    </r>
    <r>
      <rPr>
        <sz val="16"/>
        <color indexed="9"/>
        <rFont val="Calibri"/>
        <family val="2"/>
      </rPr>
      <t>: La presente matriz estará vigente a partir del 09 de febrero de 2015.</t>
    </r>
  </si>
  <si>
    <t>Documento con información como Nombres, teléfonos, correos electrónicos, teléfonos de emergencia de las autoridades relevantes.</t>
  </si>
  <si>
    <t>Política con clasificación de la información en: pública, reservada y confidencial.</t>
  </si>
  <si>
    <t>Política de etiquetado, manejo y resguardo de la información de acuerdo a su clasificación.</t>
  </si>
  <si>
    <t>Política y bitácoras de acceso a las instalaciones.</t>
  </si>
  <si>
    <t>Información de sensores de humo,  aspersores, sensor de humedad, extintores o cualquier otro mecanismo de medidas contra incendios.</t>
  </si>
  <si>
    <t xml:space="preserve">Contrato del mantenimiento de: 
a) Generadores.
b) UPS.
c) Baterías de respaldo. 
d) Acometidas de energía. 
e) Cableado. 
</t>
  </si>
  <si>
    <t xml:space="preserve">Políticas y  procedimientos de control de cambios y control de pruebas para el despliegue de nuevos parches y/o actualizaciones </t>
  </si>
  <si>
    <t>Acta de destrucción, ordenes de servicio de construcción.</t>
  </si>
  <si>
    <t>Mapa del flujo de datos, modelo y diccionario de la base de datos</t>
  </si>
  <si>
    <t>Debe existir una política y procedimientos para llevar a cabo la validación de los datos ingresados a la aplicación, con el fin de identificar y realizar la gestión adecuada. Se deberá considerar:
Uso de catálogos
Validación de entradas
Codificación de salidas
Validación y administración de contraseñas
Administración de sesión
Practicas de criptografía
Administración de errores y logeo
Protección de datos
Seguridad de la comunicación
Configuración del sistema
Seguridad en la base de datos
Administración de archivos
Mejores prácticas de codificación</t>
  </si>
  <si>
    <t>Se deberá registrar y reportar niveles de servicio de la aplicación. Se debe de contar con un procedimiento documentado de cómo se captura y reportan los Niveles de Servicio.
Se deberá generar un reporte con los Niveles de Servicio de forma mensual. El mínimo requerimiento de nivel de servicio es del 99.3% mensual.</t>
  </si>
  <si>
    <t>Implementar un medio de consulta para el SAT, se deberá de poder acceder a consultar las bitácoras.</t>
  </si>
  <si>
    <t>Parámetros internos y externos del ambiente PCRDD, establecer el alcance y criterios de riesgos. 
Se espera un documento donde se identifique el contexto donde el PCRDD se va a desenvolver, los factores que pueden afectar, los riesgos, factores de cambio.</t>
  </si>
  <si>
    <t>1. Política de seguridad de la información. - Contiene los lineamientos generales de las políticas de información.
2. Política de la organización de la seguridad de la información. 
Contiene los lineamientos bajo los cuales se rige la seguridad de la información.
3. Política para seguridad de los recursos humanos. - Políticas relacionadas a la administración del recurso humano.
4.Política de gestión de activos. - Políticas que definirán el proceso con lo cual se gestionarán los activos.
5. Política de control de accesos. - Política que detalla el acceso a las diferentes instalaciones.
6. Política de criptografía. - Política de uso de criptografía en aplicaciones y servicios.
7. Política de seguridad física y ambiental. - Políticas que rigen la seguridad física y ambiental de las distintas instalaciones.
8. Política de seguridad en las operaciones. - Políticas con las consideraciones de seguridad para las operaciones diarias.
9. Política de seguridad en las comunicaciones. - Políticas que rigen las comunicaciones para los activos que participan en el proceso.
10. Política para la adquisición, desarrollo y mantenimiento de sistemas
Las políticas que tienen impacto en la operación, los nuevos sistemas y su impacto en los sistemas.
11. Política de relaciones con los proveedores.
Las políticas que rigen el trato con los proveedores así como las implicaciones de seguridad que se deben de considerar.
12. Política para la gestión de incidentes de seguridad de la información
Política que regirá la gestión del incidente, desde que se presenta el incidente.
13. Política para la gestión de los aspectos de seguridad de la información en la continuidad de negocio.
Política con las consideraciones que se tomarán para el desarrollo del BCP.
14. Política para el cumplimiento. - Reglas que se van a tomar en cuenta para el seguimiento y cumplimiento  de las normativas de la empresa.
'15. Política de uso de contraseñas.
La empresa debe contar con una política de uso de contraseñas, donde se especifique la responsabilidad de los usuarios en el uso de las mismas, caducidad, protección de las mismas.
16. Política de equipo desatendido.
La empresa debe contar con una política de equipo desatendido, donde se especifique los requerimientos de seguridad para el equipo cuando el usuario no está presente.
17. Política de escritorio limpio.
La empresa debe contar con una política de Escritorio limpio, donde se especifiquen los requerimientos de seguridad para los puestos de trabajo.
18. Política de control de accesos.
La empresa debe tener una política y procedimientos formales de Control de Accesos que aplique por lo menos a todos los activos que dan soporte al proceso de PCRDD, misma que debe ser revisada y actualizada por lo menos cada 6 meses.
*Las políticas deberán ser revisadas como mínimo anualmente, exceptuando aquellas que se deberán revisar con mayor antelación</t>
  </si>
  <si>
    <t>Planear, implementar y controlar los requerimientos y objetivos de seguridad de información. Debe de considerar el control de cambios, así como plan de acción para mitigar cualquier efecto adverso.
Los proveedores que ofrezcan servicios al PCRDD deberán estar capacitados, conocer y alinearse a las políticas de seguridad de la información de la empresa, lo anterior con el fin de garantizar que el servicio proporcionado cumple con las especificaciones técnicas que hayan sido aprobadas y dadas a conocer en el Portal del SAT.</t>
  </si>
  <si>
    <t>La empresa debe contar con una política y procedimientos para la Gestión de Incidentes de Seguridad en el proceso de PCRDD, que maneje como mínimo:
- Identificación de Incidentes y Problemas 
- Registro de Incidentes y Problemas (indicando tipo, clasificación, diagnóstico)
- Notificación y Escalación de Incidentes y Problemas
- Seguimiento y solución de Incidentes y Problemas</t>
  </si>
  <si>
    <t>La empresa debe contar con un BCP documentado y aprobado.
El BCP debe incluir el proceso de PCRDD, incluyendo como mínimo:
Identificación de los activos que le dan soporte al proceso.
Requerimientos de procesamiento, personal, información y todo lo necesario para garantizar la continuidad del servicio de PCRDD.</t>
  </si>
  <si>
    <t>La empresa debe contar con un plan de recuperación de desastres para su centro de datos que incluya por lo menos los activos necesarios para el funcionamiento del proceso de PCRDD.</t>
  </si>
  <si>
    <t>La empresa debe contar con procedimientos formales de asignación de contraseñas, los procedimientos deben contar por lo menos con las siguientes reglas:
- Reglas para la creación de contraseñas (longitud mínima, histórico, caracteres permitidos, etc.).
- Las contraseñas se deben encriptar en todos los activos que dan soporte al proceso de PCRDD.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</si>
  <si>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
- Endurecer el sistema. (Hardening)
Los activos (aplicativos, servidores, bases de datos, dispositivos de red, etc.) del centro de datos que dan soporte al proceso de PCRDD deben tener contar con líneas base de seguridad documentadas e implementadas, que consideren como mínimo:
- Protección del BIOS en arranque de los sistemas.
- Deshabilitación de unidades de almacenamiento removibles.
- Instalación del S.O. en partición exclusiva.
- Inhabilitación de puertos, protocolos usuarios y servicios innecesarios.
- Recomendaciones de seguridad del fabricante del equipo y sistema operativo.</t>
  </si>
  <si>
    <t>Los activos que dan soporte al proceso de PCRDD deben contar con los últimos parches de seguridad y actualizaciones emitidas por el fabricante de los servidores y sistemas operativos que hayan pasado por un procedimiento de pruebas previas a la implementación</t>
  </si>
  <si>
    <t>Se deben realizar, documentar y dar seguimiento a pruebas de seguridad en los activos que dan soporte al proceso de PCRDD al igual que al propio aplicativo de PCRDD.</t>
  </si>
  <si>
    <t>Todos los activos tecnológicos que dan soporte al proceso de PCRDD deberán contar con una solución de protección contra código malicioso instalada y actualizada.</t>
  </si>
  <si>
    <t>La información del proceso de PCRDD debe estar separada física o lógicamente de la información de otros procesos o aplicativos proporcionados por la empresa.</t>
  </si>
  <si>
    <t>El aplicativo de PCRDD debe contar con documentación técnica completa. 
La documentación técnica debe incluir como mínimo:
- Flujo de Datos
- Modelo y Diccionario de Datos
- Diagrama de implementación</t>
  </si>
  <si>
    <t>Se debe de especificar un procedimiento por medio del cual el SAT pueda tener acceso a las base de datos de información del PCRDD.</t>
  </si>
  <si>
    <t>Las transacciones de timbrado del proceso de PCRDD deben estar sincronizadas usando un servidor de NTP con GPS.</t>
  </si>
  <si>
    <t>Debe de existir un procedimiento para la consulta en línea de las bitácoras del aplicativo, el cual deberá de tener controles de seguridad así como implementación de mejores prácticas de seguridad. (Documento)
---------Funcionalidad------------
La aplicación deberá poder acceder a:
1- Bitácora del aplicativo.
2- Bitácora de la base de datos.
3- Bitácora del sistema operativo.
4- Niveles de Servicio
--------------Formatos---------------
Se debe entregar un reporte respetando la nomenclatura del nombre de la siguiente forma:
-Tipo de servicio (PCRDD)
-Tipo de bitácora (AP, BD, OS, SL)
-RFC del contribuyente a doce posiciones (persona moral acreditada)
-Ejercicio (ej. 2014)
-Mes del ejercicio a dos posiciones (ej. Enero 01)
-Consecutivo de archivo a tres posiciones (ej. 001, 201)
Ejemplo: PCRDDAPXXXX761015XY201401001
*Se deben utilizar letras mayúsculas y sin acentos.
Los registros de la bitácora deberán considerar lo siguiente (línea por registro):
- Fecha y hora.
- Usuario.
- IP origen.
- Folio
- Detalle de la actividad
*Se deberá poder descargar la información en formato CSV.</t>
  </si>
  <si>
    <t>Requerimientos de negocio de los distintos participantes, involucrados en el proceso de prestación de servicios. Ej. Gobierno, INAI, Contribuyente, Negocio.
Se espera un documento en donde se especifique qué requerimientos existen para el negocio pueda operar.</t>
  </si>
  <si>
    <t>Matriz de Controles para la Revisión de Seguridad para los Aspirantes a Proveedor de certificación de recepción de documentos digitales</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</si>
</sst>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74">
    <font>
      <sz val="11"/>
      <color theme="1"/>
      <name val="Calibri"/>
      <family val="2"/>
    </font>
    <font>
      <sz val="11"/>
      <color indexed="8"/>
      <name val="Calibri"/>
      <family val="2"/>
    </font>
    <font>
      <b/>
      <sz val="11"/>
      <color indexed="9"/>
      <name val="Calibri"/>
      <family val="2"/>
    </font>
    <font>
      <sz val="11"/>
      <color indexed="9"/>
      <name val="Calibri"/>
      <family val="2"/>
    </font>
    <font>
      <sz val="16"/>
      <color indexed="9"/>
      <name val="Calibri"/>
      <family val="2"/>
    </font>
    <font>
      <sz val="8"/>
      <color indexed="8"/>
      <name val="Calibri"/>
      <family val="2"/>
    </font>
    <font>
      <b/>
      <sz val="8"/>
      <name val="Calibri"/>
      <family val="2"/>
    </font>
    <font>
      <sz val="8"/>
      <color indexed="10"/>
      <name val="Calibri"/>
      <family val="2"/>
    </font>
    <font>
      <sz val="11"/>
      <color indexed="10"/>
      <name val="Calibri"/>
      <family val="2"/>
    </font>
    <font>
      <sz val="11"/>
      <name val="Calibri"/>
      <family val="2"/>
    </font>
    <font>
      <b/>
      <sz val="16"/>
      <color indexed="9"/>
      <name val="Calibri"/>
      <family val="2"/>
    </font>
    <font>
      <sz val="9"/>
      <name val="Tahoma"/>
      <family val="0"/>
    </font>
    <font>
      <b/>
      <sz val="9"/>
      <name val="Tahoma"/>
      <family val="0"/>
    </font>
    <font>
      <sz val="11"/>
      <color indexed="17"/>
      <name val="Calibri"/>
      <family val="2"/>
    </font>
    <font>
      <b/>
      <sz val="11"/>
      <color indexed="52"/>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2"/>
      <color indexed="9"/>
      <name val="Arial"/>
      <family val="2"/>
    </font>
    <font>
      <b/>
      <sz val="10"/>
      <color indexed="9"/>
      <name val="Arial"/>
      <family val="2"/>
    </font>
    <font>
      <sz val="8"/>
      <name val="Calibri"/>
      <family val="2"/>
    </font>
    <font>
      <b/>
      <sz val="8"/>
      <color indexed="8"/>
      <name val="Calibri"/>
      <family val="2"/>
    </font>
    <font>
      <sz val="24"/>
      <color indexed="9"/>
      <name val="Calibri"/>
      <family val="2"/>
    </font>
    <font>
      <sz val="11"/>
      <color indexed="8"/>
      <name val="Webdings"/>
      <family val="1"/>
    </font>
    <font>
      <sz val="11"/>
      <color indexed="8"/>
      <name val="Wingdings"/>
      <family val="0"/>
    </font>
    <font>
      <b/>
      <sz val="11"/>
      <color indexed="8"/>
      <name val="Wingdings"/>
      <family val="0"/>
    </font>
    <font>
      <sz val="20"/>
      <color indexed="8"/>
      <name val="Wingdings"/>
      <family val="0"/>
    </font>
    <font>
      <b/>
      <sz val="10"/>
      <color indexed="8"/>
      <name val="Arial"/>
      <family val="2"/>
    </font>
    <font>
      <sz val="10"/>
      <color indexed="9"/>
      <name val="Calibri"/>
      <family val="2"/>
    </font>
    <font>
      <sz val="10"/>
      <color indexed="8"/>
      <name val="Calibri"/>
      <family val="2"/>
    </font>
    <font>
      <i/>
      <sz val="10"/>
      <color indexed="8"/>
      <name val="Calibri"/>
      <family val="2"/>
    </font>
    <font>
      <b/>
      <sz val="11"/>
      <name val="Calibri"/>
      <family val="2"/>
    </font>
    <font>
      <sz val="10"/>
      <name val="Calibri"/>
      <family val="2"/>
    </font>
    <font>
      <sz val="2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2"/>
      <color theme="0"/>
      <name val="Arial"/>
      <family val="2"/>
    </font>
    <font>
      <b/>
      <sz val="10"/>
      <color theme="0"/>
      <name val="Arial"/>
      <family val="2"/>
    </font>
    <font>
      <b/>
      <sz val="8"/>
      <color theme="1"/>
      <name val="Calibri"/>
      <family val="2"/>
    </font>
    <font>
      <sz val="16"/>
      <color theme="0"/>
      <name val="Calibri"/>
      <family val="2"/>
    </font>
    <font>
      <sz val="24"/>
      <color theme="0"/>
      <name val="Calibri"/>
      <family val="2"/>
    </font>
    <font>
      <sz val="11"/>
      <color theme="1"/>
      <name val="Webdings"/>
      <family val="1"/>
    </font>
    <font>
      <sz val="8"/>
      <color theme="1"/>
      <name val="Calibri"/>
      <family val="2"/>
    </font>
    <font>
      <sz val="11"/>
      <color theme="1"/>
      <name val="Wingdings"/>
      <family val="0"/>
    </font>
    <font>
      <b/>
      <sz val="11"/>
      <color theme="1"/>
      <name val="Wingdings"/>
      <family val="0"/>
    </font>
    <font>
      <sz val="20"/>
      <color theme="1"/>
      <name val="Wingdings"/>
      <family val="0"/>
    </font>
    <font>
      <b/>
      <sz val="10"/>
      <color theme="1"/>
      <name val="Arial"/>
      <family val="2"/>
    </font>
    <font>
      <sz val="10"/>
      <color theme="0"/>
      <name val="Calibri"/>
      <family val="2"/>
    </font>
    <font>
      <sz val="10"/>
      <color theme="1"/>
      <name val="Calibri"/>
      <family val="2"/>
    </font>
    <font>
      <i/>
      <sz val="10"/>
      <color theme="1"/>
      <name val="Calibri"/>
      <family val="2"/>
    </font>
    <font>
      <b/>
      <sz val="16"/>
      <color theme="0"/>
      <name val="Calibri"/>
      <family val="2"/>
    </font>
    <font>
      <sz val="22"/>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4999699890613556"/>
        <bgColor indexed="64"/>
      </patternFill>
    </fill>
    <fill>
      <patternFill patternType="solid">
        <fgColor theme="3"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39998000860214233"/>
        <bgColor indexed="64"/>
      </patternFill>
    </fill>
    <fill>
      <patternFill patternType="solid">
        <fgColor rgb="FFC00000"/>
        <bgColor indexed="64"/>
      </patternFill>
    </fill>
    <fill>
      <patternFill patternType="solid">
        <fgColor rgb="FFFF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right style="medium"/>
      <top/>
      <bottom/>
    </border>
    <border>
      <left style="medium"/>
      <right style="medium"/>
      <top/>
      <bottom/>
    </border>
    <border>
      <left style="medium"/>
      <right style="medium"/>
      <top/>
      <bottom style="thin"/>
    </border>
    <border>
      <left/>
      <right/>
      <top style="medium"/>
      <bottom/>
    </border>
    <border>
      <left/>
      <right/>
      <top/>
      <bottom style="thin"/>
    </border>
    <border>
      <left/>
      <right style="medium"/>
      <top style="thin"/>
      <bottom style="thin"/>
    </border>
    <border>
      <left style="thin"/>
      <right style="thin"/>
      <top style="thin"/>
      <bottom style="thin"/>
    </border>
    <border>
      <left style="thin"/>
      <right style="thin"/>
      <top/>
      <bottom style="thin"/>
    </border>
    <border>
      <left style="medium"/>
      <right style="medium"/>
      <top style="medium"/>
      <bottom/>
    </border>
    <border>
      <left style="thin"/>
      <right style="thin"/>
      <top style="thin"/>
      <bottom/>
    </border>
    <border>
      <left/>
      <right style="medium"/>
      <top style="medium"/>
      <bottom style="thin"/>
    </border>
    <border>
      <left/>
      <right style="medium"/>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top style="medium"/>
      <bottom style="medium"/>
    </border>
    <border>
      <left/>
      <right style="medium"/>
      <top style="medium"/>
      <bottom style="medium"/>
    </border>
    <border>
      <left style="thin"/>
      <right/>
      <top/>
      <bottom style="thin"/>
    </border>
    <border>
      <left/>
      <right/>
      <top style="thin"/>
      <bottom style="thin"/>
    </border>
    <border>
      <left/>
      <right style="medium"/>
      <top style="thin"/>
      <bottom/>
    </border>
    <border>
      <left/>
      <right/>
      <top/>
      <bottom style="medium"/>
    </border>
    <border>
      <left/>
      <right style="medium"/>
      <top/>
      <bottom style="medium"/>
    </border>
    <border>
      <left style="medium"/>
      <right style="medium"/>
      <top style="medium"/>
      <bottom style="medium"/>
    </border>
    <border>
      <left style="thin"/>
      <right style="thin"/>
      <top/>
      <bottom/>
    </border>
    <border>
      <left style="medium"/>
      <right/>
      <top style="medium"/>
      <bottom style="medium"/>
    </border>
    <border>
      <left style="medium"/>
      <right style="thin"/>
      <top style="medium"/>
      <bottom/>
    </border>
    <border>
      <left style="medium"/>
      <right style="thin"/>
      <top/>
      <bottom style="medium"/>
    </border>
    <border>
      <left style="thin"/>
      <right style="thin"/>
      <top style="medium"/>
      <bottom style="thin"/>
    </border>
    <border>
      <left style="thin"/>
      <right/>
      <top style="medium"/>
      <bottom/>
    </border>
    <border>
      <left style="thin"/>
      <right/>
      <top/>
      <bottom/>
    </border>
    <border>
      <left style="medium"/>
      <right/>
      <top style="medium"/>
      <bottom/>
    </border>
    <border>
      <left style="medium"/>
      <right/>
      <top/>
      <bottom/>
    </border>
    <border>
      <left style="medium"/>
      <right style="medium"/>
      <top/>
      <bottom style="medium"/>
    </border>
    <border>
      <left style="medium"/>
      <right style="thin"/>
      <top/>
      <bottom/>
    </border>
    <border>
      <left style="thin"/>
      <right style="thin"/>
      <top style="medium"/>
      <bottom/>
    </border>
    <border>
      <left style="medium"/>
      <right/>
      <top/>
      <bottom style="medium"/>
    </border>
    <border>
      <left style="thin"/>
      <right style="medium"/>
      <top style="medium"/>
      <bottom/>
    </border>
    <border>
      <left style="thin"/>
      <right style="medium"/>
      <top/>
      <bottom style="medium"/>
    </border>
    <border>
      <left style="medium"/>
      <right/>
      <top/>
      <bottom style="thin"/>
    </border>
    <border>
      <left style="medium"/>
      <right/>
      <top style="medium"/>
      <bottom style="thin"/>
    </border>
    <border>
      <left/>
      <right/>
      <top style="medium"/>
      <bottom style="thin"/>
    </border>
    <border>
      <left style="thin"/>
      <right style="thin"/>
      <top/>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268">
    <xf numFmtId="0" fontId="0" fillId="0" borderId="0" xfId="0" applyFont="1" applyAlignment="1">
      <alignment/>
    </xf>
    <xf numFmtId="0" fontId="58" fillId="33" borderId="10" xfId="0" applyNumberFormat="1" applyFont="1" applyFill="1" applyBorder="1" applyAlignment="1">
      <alignment vertical="center" wrapText="1"/>
    </xf>
    <xf numFmtId="0" fontId="58" fillId="33" borderId="11" xfId="0" applyNumberFormat="1" applyFont="1" applyFill="1" applyBorder="1" applyAlignment="1">
      <alignment vertical="center" wrapText="1"/>
    </xf>
    <xf numFmtId="0" fontId="0" fillId="7" borderId="12" xfId="0"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42" fillId="34" borderId="15" xfId="0" applyFont="1" applyFill="1" applyBorder="1" applyAlignment="1">
      <alignment horizontal="left" vertical="center" wrapText="1"/>
    </xf>
    <xf numFmtId="0" fontId="59" fillId="35" borderId="16" xfId="0" applyFont="1" applyFill="1" applyBorder="1" applyAlignment="1">
      <alignment horizontal="center" vertical="center" wrapText="1"/>
    </xf>
    <xf numFmtId="0" fontId="0" fillId="7" borderId="17" xfId="0" applyFill="1" applyBorder="1" applyAlignment="1">
      <alignment horizontal="left" vertical="center" wrapText="1"/>
    </xf>
    <xf numFmtId="0" fontId="28" fillId="36" borderId="18" xfId="0" applyNumberFormat="1" applyFont="1" applyFill="1" applyBorder="1" applyAlignment="1">
      <alignment vertical="center" wrapText="1"/>
    </xf>
    <xf numFmtId="0" fontId="28" fillId="36" borderId="0" xfId="0" applyNumberFormat="1" applyFont="1" applyFill="1" applyBorder="1" applyAlignment="1">
      <alignment vertical="center" wrapText="1"/>
    </xf>
    <xf numFmtId="0" fontId="28" fillId="36" borderId="19" xfId="0" applyNumberFormat="1" applyFont="1" applyFill="1" applyBorder="1" applyAlignment="1">
      <alignment vertical="center" wrapText="1"/>
    </xf>
    <xf numFmtId="0" fontId="0" fillId="7" borderId="20" xfId="0" applyFill="1" applyBorder="1" applyAlignment="1">
      <alignment horizontal="left" vertical="center" wrapText="1"/>
    </xf>
    <xf numFmtId="0" fontId="28" fillId="36" borderId="21" xfId="0" applyNumberFormat="1" applyFont="1" applyFill="1" applyBorder="1" applyAlignment="1">
      <alignment vertical="center" wrapText="1"/>
    </xf>
    <xf numFmtId="0" fontId="58" fillId="33" borderId="18" xfId="0" applyNumberFormat="1" applyFont="1" applyFill="1" applyBorder="1" applyAlignment="1">
      <alignment vertical="center" wrapText="1"/>
    </xf>
    <xf numFmtId="0" fontId="28" fillId="36" borderId="22" xfId="0" applyNumberFormat="1" applyFont="1" applyFill="1" applyBorder="1" applyAlignment="1">
      <alignment horizontal="center" vertical="center" wrapText="1"/>
    </xf>
    <xf numFmtId="0" fontId="28" fillId="36" borderId="21" xfId="0" applyNumberFormat="1" applyFont="1" applyFill="1" applyBorder="1" applyAlignment="1">
      <alignment horizontal="center" vertical="center" wrapText="1"/>
    </xf>
    <xf numFmtId="0" fontId="28" fillId="36" borderId="21" xfId="0" applyNumberFormat="1" applyFont="1" applyFill="1" applyBorder="1" applyAlignment="1">
      <alignment horizontal="left" vertical="center" wrapText="1"/>
    </xf>
    <xf numFmtId="0" fontId="60" fillId="36" borderId="21" xfId="0" applyFont="1" applyFill="1" applyBorder="1" applyAlignment="1">
      <alignment horizontal="center" vertical="center" wrapText="1"/>
    </xf>
    <xf numFmtId="0" fontId="61" fillId="35" borderId="23"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59" fillId="35" borderId="23" xfId="0" applyFont="1" applyFill="1" applyBorder="1" applyAlignment="1">
      <alignment horizontal="center" vertical="center" wrapText="1"/>
    </xf>
    <xf numFmtId="0" fontId="28" fillId="36" borderId="24" xfId="0" applyNumberFormat="1" applyFont="1" applyFill="1" applyBorder="1" applyAlignment="1">
      <alignment horizontal="left" vertical="center" wrapText="1"/>
    </xf>
    <xf numFmtId="0" fontId="28" fillId="36" borderId="22" xfId="0" applyNumberFormat="1" applyFont="1" applyFill="1" applyBorder="1" applyAlignment="1">
      <alignment horizontal="left" vertical="center" wrapText="1"/>
    </xf>
    <xf numFmtId="0" fontId="62" fillId="34" borderId="10" xfId="0" applyFont="1" applyFill="1" applyBorder="1" applyAlignment="1">
      <alignment horizontal="center" vertical="center" wrapText="1"/>
    </xf>
    <xf numFmtId="0" fontId="0" fillId="0" borderId="0" xfId="0" applyAlignment="1">
      <alignment vertical="center" wrapText="1"/>
    </xf>
    <xf numFmtId="0" fontId="58" fillId="33" borderId="18" xfId="0" applyNumberFormat="1" applyFont="1" applyFill="1" applyBorder="1" applyAlignment="1">
      <alignment horizontal="left" vertical="center" wrapText="1"/>
    </xf>
    <xf numFmtId="0" fontId="58" fillId="33" borderId="0" xfId="0" applyNumberFormat="1" applyFont="1" applyFill="1" applyBorder="1" applyAlignment="1">
      <alignment horizontal="left" vertical="center" wrapText="1"/>
    </xf>
    <xf numFmtId="0" fontId="28" fillId="36" borderId="21" xfId="0" applyNumberFormat="1" applyFont="1" applyFill="1" applyBorder="1" applyAlignment="1" quotePrefix="1">
      <alignment horizontal="left" vertical="center" wrapText="1"/>
    </xf>
    <xf numFmtId="0" fontId="63" fillId="7" borderId="25" xfId="0" applyFont="1" applyFill="1" applyBorder="1" applyAlignment="1">
      <alignment horizontal="center" vertical="center" wrapText="1"/>
    </xf>
    <xf numFmtId="0" fontId="63" fillId="7" borderId="26" xfId="0" applyFont="1" applyFill="1" applyBorder="1" applyAlignment="1">
      <alignment horizontal="center" vertical="center" wrapText="1"/>
    </xf>
    <xf numFmtId="0" fontId="64" fillId="36" borderId="21" xfId="0" applyFont="1" applyFill="1" applyBorder="1" applyAlignment="1">
      <alignment horizontal="center" vertical="center" wrapText="1"/>
    </xf>
    <xf numFmtId="0" fontId="28" fillId="37" borderId="21" xfId="0" applyNumberFormat="1" applyFont="1" applyFill="1" applyBorder="1" applyAlignment="1">
      <alignment horizontal="left" vertical="center" wrapText="1"/>
    </xf>
    <xf numFmtId="0" fontId="28" fillId="36" borderId="27" xfId="0" applyNumberFormat="1" applyFont="1" applyFill="1" applyBorder="1" applyAlignment="1">
      <alignment horizontal="left" vertical="center" wrapText="1"/>
    </xf>
    <xf numFmtId="0" fontId="65" fillId="7" borderId="20" xfId="0" applyFont="1" applyFill="1" applyBorder="1" applyAlignment="1">
      <alignment horizontal="center" vertical="center" wrapText="1"/>
    </xf>
    <xf numFmtId="0" fontId="66" fillId="7" borderId="20" xfId="0" applyFont="1" applyFill="1" applyBorder="1" applyAlignment="1">
      <alignment horizontal="center" vertical="center" wrapText="1"/>
    </xf>
    <xf numFmtId="0" fontId="28" fillId="36" borderId="28" xfId="0" applyNumberFormat="1" applyFont="1" applyFill="1" applyBorder="1" applyAlignment="1">
      <alignment horizontal="left" vertical="center" wrapText="1"/>
    </xf>
    <xf numFmtId="0" fontId="64" fillId="36" borderId="24" xfId="0" applyFont="1" applyFill="1" applyBorder="1" applyAlignment="1">
      <alignment horizontal="center" vertical="center" wrapText="1"/>
    </xf>
    <xf numFmtId="0" fontId="28" fillId="36" borderId="29" xfId="0" applyNumberFormat="1" applyFont="1" applyFill="1" applyBorder="1" applyAlignment="1">
      <alignment horizontal="left" vertical="center" wrapText="1"/>
    </xf>
    <xf numFmtId="0" fontId="28" fillId="36" borderId="30" xfId="0" applyNumberFormat="1" applyFont="1" applyFill="1" applyBorder="1" applyAlignment="1">
      <alignment horizontal="left" vertical="center" wrapText="1"/>
    </xf>
    <xf numFmtId="0" fontId="65" fillId="7" borderId="14" xfId="0" applyFont="1" applyFill="1" applyBorder="1" applyAlignment="1">
      <alignment horizontal="center" vertical="center" wrapText="1"/>
    </xf>
    <xf numFmtId="0" fontId="58" fillId="38" borderId="0" xfId="0" applyNumberFormat="1" applyFont="1" applyFill="1" applyBorder="1" applyAlignment="1">
      <alignment horizontal="left" vertical="center" wrapText="1"/>
    </xf>
    <xf numFmtId="0" fontId="58" fillId="38" borderId="31" xfId="0" applyNumberFormat="1" applyFont="1" applyFill="1" applyBorder="1" applyAlignment="1">
      <alignment horizontal="left" vertical="center" wrapText="1"/>
    </xf>
    <xf numFmtId="0" fontId="67" fillId="38" borderId="31" xfId="0" applyFont="1" applyFill="1" applyBorder="1" applyAlignment="1">
      <alignment horizontal="center" vertical="center" wrapText="1"/>
    </xf>
    <xf numFmtId="0" fontId="67" fillId="38" borderId="32" xfId="0" applyFont="1" applyFill="1" applyBorder="1" applyAlignment="1">
      <alignment horizontal="left" vertical="center" wrapText="1"/>
    </xf>
    <xf numFmtId="0" fontId="64" fillId="36" borderId="22" xfId="0" applyFont="1" applyFill="1" applyBorder="1" applyAlignment="1">
      <alignment horizontal="center" vertical="center" wrapText="1"/>
    </xf>
    <xf numFmtId="0" fontId="28" fillId="36" borderId="33" xfId="0" applyNumberFormat="1" applyFont="1" applyFill="1" applyBorder="1" applyAlignment="1">
      <alignment horizontal="left" vertical="center" wrapText="1"/>
    </xf>
    <xf numFmtId="49" fontId="28" fillId="36" borderId="19" xfId="0" applyNumberFormat="1" applyFont="1" applyFill="1" applyBorder="1" applyAlignment="1">
      <alignment horizontal="left" vertical="center" wrapText="1"/>
    </xf>
    <xf numFmtId="0" fontId="65" fillId="7" borderId="17" xfId="0" applyFont="1" applyFill="1" applyBorder="1" applyAlignment="1">
      <alignment horizontal="center" vertical="center" wrapText="1"/>
    </xf>
    <xf numFmtId="49" fontId="28" fillId="36" borderId="21" xfId="0" applyNumberFormat="1" applyFont="1" applyFill="1" applyBorder="1" applyAlignment="1">
      <alignment horizontal="left" vertical="center" wrapText="1"/>
    </xf>
    <xf numFmtId="0" fontId="66" fillId="7" borderId="21" xfId="0" applyFont="1" applyFill="1" applyBorder="1" applyAlignment="1">
      <alignment horizontal="center" vertical="center" wrapText="1"/>
    </xf>
    <xf numFmtId="0" fontId="66" fillId="7" borderId="34" xfId="0" applyFont="1" applyFill="1" applyBorder="1" applyAlignment="1">
      <alignment horizontal="center" vertical="center" wrapText="1"/>
    </xf>
    <xf numFmtId="0" fontId="65" fillId="7" borderId="21" xfId="0" applyFont="1" applyFill="1" applyBorder="1" applyAlignment="1">
      <alignment horizontal="center" vertical="center" wrapText="1"/>
    </xf>
    <xf numFmtId="0" fontId="65" fillId="7" borderId="34" xfId="0" applyFont="1" applyFill="1" applyBorder="1" applyAlignment="1">
      <alignment horizontal="center" vertical="center" wrapText="1"/>
    </xf>
    <xf numFmtId="0" fontId="65" fillId="7" borderId="30" xfId="0" applyFont="1" applyFill="1" applyBorder="1" applyAlignment="1">
      <alignment horizontal="center" vertical="center" wrapText="1"/>
    </xf>
    <xf numFmtId="0" fontId="0" fillId="7" borderId="35" xfId="0" applyFill="1" applyBorder="1" applyAlignment="1">
      <alignment horizontal="left" vertical="center" wrapText="1"/>
    </xf>
    <xf numFmtId="0" fontId="67" fillId="33" borderId="36" xfId="0" applyFont="1" applyFill="1" applyBorder="1" applyAlignment="1">
      <alignment horizontal="center" vertical="center" wrapText="1"/>
    </xf>
    <xf numFmtId="0" fontId="67" fillId="33" borderId="32" xfId="0" applyFont="1" applyFill="1" applyBorder="1" applyAlignment="1">
      <alignment horizontal="left" vertical="center" wrapText="1"/>
    </xf>
    <xf numFmtId="0" fontId="65" fillId="7" borderId="26" xfId="0" applyFont="1" applyFill="1" applyBorder="1" applyAlignment="1">
      <alignment horizontal="center" vertical="center" wrapText="1"/>
    </xf>
    <xf numFmtId="0" fontId="65" fillId="7" borderId="35" xfId="0" applyFont="1" applyFill="1" applyBorder="1" applyAlignment="1">
      <alignment horizontal="center" vertical="center" wrapText="1"/>
    </xf>
    <xf numFmtId="0" fontId="58" fillId="38" borderId="36" xfId="0" applyNumberFormat="1" applyFont="1" applyFill="1" applyBorder="1" applyAlignment="1">
      <alignment horizontal="left" vertical="center" wrapText="1"/>
    </xf>
    <xf numFmtId="0" fontId="28" fillId="36" borderId="19" xfId="0" applyNumberFormat="1" applyFont="1" applyFill="1" applyBorder="1" applyAlignment="1">
      <alignment horizontal="left" vertical="center" wrapText="1"/>
    </xf>
    <xf numFmtId="0" fontId="67" fillId="33" borderId="31" xfId="0" applyFont="1" applyFill="1" applyBorder="1" applyAlignment="1">
      <alignment horizontal="center" vertical="center" wrapText="1"/>
    </xf>
    <xf numFmtId="0" fontId="58" fillId="38" borderId="21" xfId="0" applyNumberFormat="1" applyFont="1" applyFill="1" applyBorder="1" applyAlignment="1">
      <alignment horizontal="left" vertical="center" wrapText="1"/>
    </xf>
    <xf numFmtId="0" fontId="58" fillId="33" borderId="21" xfId="0" applyNumberFormat="1" applyFont="1" applyFill="1" applyBorder="1" applyAlignment="1">
      <alignment horizontal="left" vertical="center" wrapText="1"/>
    </xf>
    <xf numFmtId="0" fontId="0" fillId="35" borderId="21" xfId="0" applyFill="1" applyBorder="1" applyAlignment="1">
      <alignment horizontal="center" vertical="center" wrapText="1"/>
    </xf>
    <xf numFmtId="0" fontId="65" fillId="7" borderId="37" xfId="0" applyFont="1" applyFill="1" applyBorder="1" applyAlignment="1">
      <alignment horizontal="center" vertical="center" wrapText="1"/>
    </xf>
    <xf numFmtId="0" fontId="0" fillId="7" borderId="38" xfId="0" applyFill="1" applyBorder="1" applyAlignment="1">
      <alignment horizontal="left" vertical="center" wrapText="1"/>
    </xf>
    <xf numFmtId="0" fontId="0" fillId="0" borderId="21" xfId="0" applyBorder="1" applyAlignment="1">
      <alignment vertical="center" wrapText="1"/>
    </xf>
    <xf numFmtId="0" fontId="0" fillId="0" borderId="0" xfId="0" applyAlignment="1">
      <alignment horizontal="center" vertical="center" wrapText="1"/>
    </xf>
    <xf numFmtId="0" fontId="68" fillId="0" borderId="0" xfId="0" applyFont="1" applyAlignment="1">
      <alignment/>
    </xf>
    <xf numFmtId="0" fontId="28" fillId="37" borderId="22" xfId="0" applyNumberFormat="1" applyFont="1" applyFill="1" applyBorder="1" applyAlignment="1">
      <alignment horizontal="center" vertical="center" wrapText="1"/>
    </xf>
    <xf numFmtId="0" fontId="28" fillId="36" borderId="33" xfId="0" applyNumberFormat="1"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70" fillId="0" borderId="0" xfId="0" applyFont="1" applyAlignment="1">
      <alignment wrapText="1"/>
    </xf>
    <xf numFmtId="0" fontId="69" fillId="34" borderId="15" xfId="0" applyFont="1" applyFill="1" applyBorder="1" applyAlignment="1">
      <alignment horizontal="left" vertical="center" wrapText="1"/>
    </xf>
    <xf numFmtId="0" fontId="69" fillId="35" borderId="16" xfId="0" applyFont="1" applyFill="1" applyBorder="1" applyAlignment="1">
      <alignment horizontal="center" vertical="center" wrapText="1"/>
    </xf>
    <xf numFmtId="0" fontId="70" fillId="39" borderId="0" xfId="0" applyFont="1" applyFill="1" applyAlignment="1">
      <alignment wrapText="1"/>
    </xf>
    <xf numFmtId="0" fontId="70" fillId="0" borderId="0" xfId="0" applyFont="1" applyAlignment="1">
      <alignment vertical="center" wrapText="1"/>
    </xf>
    <xf numFmtId="0" fontId="70" fillId="0" borderId="0" xfId="0" applyFont="1" applyAlignment="1">
      <alignment horizontal="center" vertical="center" wrapText="1"/>
    </xf>
    <xf numFmtId="0" fontId="70" fillId="0" borderId="0" xfId="0" applyFont="1" applyAlignment="1">
      <alignment horizontal="justify" vertical="center" wrapText="1"/>
    </xf>
    <xf numFmtId="0" fontId="71" fillId="0" borderId="0" xfId="0" applyFont="1" applyAlignment="1">
      <alignment wrapText="1"/>
    </xf>
    <xf numFmtId="0" fontId="69" fillId="39" borderId="18" xfId="0" applyNumberFormat="1" applyFont="1" applyFill="1" applyBorder="1" applyAlignment="1">
      <alignment horizontal="left" vertical="center" wrapText="1"/>
    </xf>
    <xf numFmtId="0" fontId="69" fillId="39" borderId="10" xfId="0" applyNumberFormat="1" applyFont="1" applyFill="1" applyBorder="1" applyAlignment="1">
      <alignment vertical="center" wrapText="1"/>
    </xf>
    <xf numFmtId="0" fontId="69" fillId="39" borderId="18" xfId="0" applyNumberFormat="1" applyFont="1" applyFill="1" applyBorder="1" applyAlignment="1">
      <alignment vertical="center" wrapText="1"/>
    </xf>
    <xf numFmtId="0" fontId="69" fillId="39" borderId="11" xfId="0" applyNumberFormat="1" applyFont="1" applyFill="1" applyBorder="1" applyAlignment="1">
      <alignment vertical="center" wrapText="1"/>
    </xf>
    <xf numFmtId="0" fontId="70" fillId="40" borderId="0" xfId="0" applyFont="1" applyFill="1" applyBorder="1" applyAlignment="1">
      <alignment vertical="center" wrapText="1"/>
    </xf>
    <xf numFmtId="0" fontId="57" fillId="33" borderId="21" xfId="0" applyFont="1" applyFill="1" applyBorder="1" applyAlignment="1">
      <alignment vertical="center" wrapText="1"/>
    </xf>
    <xf numFmtId="0" fontId="9" fillId="36" borderId="21" xfId="0" applyNumberFormat="1" applyFont="1" applyFill="1" applyBorder="1" applyAlignment="1">
      <alignment horizontal="left" vertical="center" wrapText="1"/>
    </xf>
    <xf numFmtId="0" fontId="9" fillId="36" borderId="21" xfId="0" applyNumberFormat="1" applyFont="1" applyFill="1" applyBorder="1" applyAlignment="1" quotePrefix="1">
      <alignment horizontal="left" vertical="center" wrapText="1"/>
    </xf>
    <xf numFmtId="0" fontId="9" fillId="36" borderId="24" xfId="0" applyNumberFormat="1" applyFont="1" applyFill="1" applyBorder="1" applyAlignment="1">
      <alignment horizontal="left" vertical="center" wrapText="1"/>
    </xf>
    <xf numFmtId="0" fontId="9" fillId="36" borderId="22" xfId="0" applyNumberFormat="1" applyFont="1" applyFill="1" applyBorder="1" applyAlignment="1">
      <alignment horizontal="left" vertical="center" wrapText="1"/>
    </xf>
    <xf numFmtId="0" fontId="9" fillId="36" borderId="39" xfId="0" applyNumberFormat="1" applyFont="1" applyFill="1" applyBorder="1" applyAlignment="1">
      <alignment horizontal="left" vertical="center" wrapText="1"/>
    </xf>
    <xf numFmtId="0" fontId="0" fillId="0" borderId="0" xfId="0" applyFont="1" applyAlignment="1">
      <alignment wrapText="1"/>
    </xf>
    <xf numFmtId="0" fontId="9" fillId="36" borderId="24" xfId="0" applyNumberFormat="1" applyFont="1" applyFill="1" applyBorder="1" applyAlignment="1">
      <alignment horizontal="center" vertical="center" wrapText="1"/>
    </xf>
    <xf numFmtId="0" fontId="9" fillId="36" borderId="21" xfId="0" applyNumberFormat="1" applyFont="1" applyFill="1" applyBorder="1" applyAlignment="1">
      <alignment horizontal="center" vertical="center" wrapText="1"/>
    </xf>
    <xf numFmtId="0" fontId="0" fillId="0" borderId="0" xfId="0" applyFont="1" applyAlignment="1">
      <alignment/>
    </xf>
    <xf numFmtId="0" fontId="0" fillId="38"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45" fillId="33" borderId="18" xfId="0" applyNumberFormat="1" applyFont="1" applyFill="1" applyBorder="1" applyAlignment="1">
      <alignment horizontal="left" vertical="center" wrapText="1"/>
    </xf>
    <xf numFmtId="0" fontId="0" fillId="36" borderId="21" xfId="0" applyFont="1" applyFill="1" applyBorder="1" applyAlignment="1">
      <alignment horizontal="center" vertical="center" wrapText="1"/>
    </xf>
    <xf numFmtId="0" fontId="57" fillId="36" borderId="22"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57" fillId="36" borderId="24" xfId="0" applyFont="1" applyFill="1" applyBorder="1" applyAlignment="1">
      <alignment horizontal="center" vertical="center" wrapText="1"/>
    </xf>
    <xf numFmtId="0" fontId="57" fillId="36" borderId="21" xfId="0" applyFont="1" applyFill="1" applyBorder="1" applyAlignment="1">
      <alignment horizontal="center" vertical="center" wrapText="1"/>
    </xf>
    <xf numFmtId="0" fontId="57" fillId="36" borderId="21" xfId="0" applyFont="1" applyFill="1" applyBorder="1" applyAlignment="1">
      <alignment horizontal="left" vertical="center" wrapText="1"/>
    </xf>
    <xf numFmtId="0" fontId="39" fillId="36" borderId="21" xfId="0" applyNumberFormat="1" applyFont="1" applyFill="1" applyBorder="1" applyAlignment="1">
      <alignment horizontal="left" vertical="center" wrapText="1"/>
    </xf>
    <xf numFmtId="0" fontId="62" fillId="34" borderId="40" xfId="0" applyFont="1" applyFill="1" applyBorder="1" applyAlignment="1">
      <alignment horizontal="center" vertical="center" wrapText="1"/>
    </xf>
    <xf numFmtId="0" fontId="62" fillId="34" borderId="31"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1" fillId="35" borderId="23"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42" fillId="34" borderId="40" xfId="0" applyFont="1" applyFill="1" applyBorder="1" applyAlignment="1">
      <alignment horizontal="left" vertical="center" wrapText="1"/>
    </xf>
    <xf numFmtId="0" fontId="42" fillId="34" borderId="31" xfId="0" applyFont="1" applyFill="1" applyBorder="1" applyAlignment="1">
      <alignment horizontal="left" vertical="center" wrapText="1"/>
    </xf>
    <xf numFmtId="0" fontId="42" fillId="34" borderId="32" xfId="0" applyFont="1" applyFill="1" applyBorder="1" applyAlignment="1">
      <alignment horizontal="left" vertical="center" wrapText="1"/>
    </xf>
    <xf numFmtId="0" fontId="59" fillId="35" borderId="41" xfId="0" applyFont="1" applyFill="1" applyBorder="1" applyAlignment="1">
      <alignment horizontal="center" vertical="center" wrapText="1"/>
    </xf>
    <xf numFmtId="0" fontId="59" fillId="35" borderId="42" xfId="0" applyFont="1" applyFill="1" applyBorder="1" applyAlignment="1">
      <alignment horizontal="center" vertical="center" wrapText="1"/>
    </xf>
    <xf numFmtId="0" fontId="59" fillId="35" borderId="43" xfId="0" applyFont="1" applyFill="1" applyBorder="1" applyAlignment="1">
      <alignment horizontal="center" vertical="center" wrapText="1"/>
    </xf>
    <xf numFmtId="0" fontId="59" fillId="35" borderId="24" xfId="0" applyFont="1" applyFill="1" applyBorder="1" applyAlignment="1">
      <alignment horizontal="center" vertical="center" wrapText="1"/>
    </xf>
    <xf numFmtId="0" fontId="59" fillId="35" borderId="44"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9" fillId="35" borderId="46" xfId="0" applyFont="1" applyFill="1" applyBorder="1" applyAlignment="1">
      <alignment horizontal="center" vertical="center" wrapText="1"/>
    </xf>
    <xf numFmtId="0" fontId="59" fillId="35" borderId="47" xfId="0" applyFont="1" applyFill="1" applyBorder="1" applyAlignment="1">
      <alignment horizontal="center" vertical="center" wrapText="1"/>
    </xf>
    <xf numFmtId="0" fontId="59" fillId="35" borderId="23" xfId="0" applyFont="1" applyFill="1" applyBorder="1" applyAlignment="1">
      <alignment horizontal="center" vertical="center" wrapText="1"/>
    </xf>
    <xf numFmtId="0" fontId="59" fillId="35" borderId="48" xfId="0" applyFont="1" applyFill="1" applyBorder="1" applyAlignment="1">
      <alignment horizontal="center" vertical="center" wrapText="1"/>
    </xf>
    <xf numFmtId="0" fontId="58" fillId="33" borderId="40" xfId="0" applyNumberFormat="1" applyFont="1" applyFill="1" applyBorder="1" applyAlignment="1">
      <alignment horizontal="left" vertical="center" wrapText="1"/>
    </xf>
    <xf numFmtId="0" fontId="58" fillId="33" borderId="31" xfId="0" applyNumberFormat="1" applyFont="1" applyFill="1" applyBorder="1" applyAlignment="1">
      <alignment horizontal="left" vertical="center" wrapText="1"/>
    </xf>
    <xf numFmtId="0" fontId="58" fillId="33" borderId="18" xfId="0" applyNumberFormat="1" applyFont="1" applyFill="1" applyBorder="1" applyAlignment="1">
      <alignment horizontal="left" vertical="center" wrapText="1"/>
    </xf>
    <xf numFmtId="0" fontId="59" fillId="33" borderId="49" xfId="0" applyNumberFormat="1" applyFont="1" applyFill="1" applyBorder="1" applyAlignment="1">
      <alignment horizontal="center" vertical="center" wrapText="1"/>
    </xf>
    <xf numFmtId="0" fontId="59" fillId="33" borderId="42" xfId="0" applyNumberFormat="1" applyFont="1" applyFill="1" applyBorder="1" applyAlignment="1">
      <alignment horizontal="center" vertical="center" wrapText="1"/>
    </xf>
    <xf numFmtId="0" fontId="60" fillId="36" borderId="22" xfId="0" applyFont="1" applyFill="1" applyBorder="1" applyAlignment="1">
      <alignment horizontal="center" vertical="center" wrapText="1"/>
    </xf>
    <xf numFmtId="0" fontId="60" fillId="36" borderId="21" xfId="0" applyFont="1" applyFill="1" applyBorder="1" applyAlignment="1">
      <alignment horizontal="center" vertical="center" wrapText="1"/>
    </xf>
    <xf numFmtId="0" fontId="28" fillId="36" borderId="50" xfId="0" applyNumberFormat="1" applyFont="1" applyFill="1" applyBorder="1" applyAlignment="1">
      <alignment horizontal="center" vertical="center" wrapText="1"/>
    </xf>
    <xf numFmtId="0" fontId="28" fillId="36" borderId="39" xfId="0" applyNumberFormat="1" applyFont="1" applyFill="1" applyBorder="1" applyAlignment="1">
      <alignment horizontal="center" vertical="center" wrapText="1"/>
    </xf>
    <xf numFmtId="0" fontId="28" fillId="36" borderId="22" xfId="0" applyNumberFormat="1" applyFont="1" applyFill="1" applyBorder="1" applyAlignment="1">
      <alignment horizontal="center" vertical="center" wrapText="1"/>
    </xf>
    <xf numFmtId="0" fontId="28" fillId="37" borderId="50" xfId="0" applyNumberFormat="1" applyFont="1" applyFill="1" applyBorder="1" applyAlignment="1">
      <alignment horizontal="center" vertical="center" wrapText="1"/>
    </xf>
    <xf numFmtId="0" fontId="28" fillId="37" borderId="39" xfId="0" applyNumberFormat="1" applyFont="1" applyFill="1" applyBorder="1" applyAlignment="1">
      <alignment horizontal="center" vertical="center" wrapText="1"/>
    </xf>
    <xf numFmtId="0" fontId="28" fillId="37" borderId="22" xfId="0" applyNumberFormat="1" applyFont="1" applyFill="1" applyBorder="1" applyAlignment="1">
      <alignment horizontal="center" vertical="center" wrapText="1"/>
    </xf>
    <xf numFmtId="0" fontId="28" fillId="36" borderId="21" xfId="0" applyNumberFormat="1" applyFont="1" applyFill="1" applyBorder="1" applyAlignment="1">
      <alignment horizontal="left" vertical="center" wrapText="1"/>
    </xf>
    <xf numFmtId="0" fontId="60" fillId="36" borderId="24" xfId="0" applyFont="1" applyFill="1" applyBorder="1" applyAlignment="1">
      <alignment horizontal="center" vertical="center" wrapText="1"/>
    </xf>
    <xf numFmtId="0" fontId="28" fillId="36" borderId="21" xfId="0" applyNumberFormat="1" applyFont="1" applyFill="1" applyBorder="1" applyAlignment="1" quotePrefix="1">
      <alignment horizontal="center" vertical="center" wrapText="1"/>
    </xf>
    <xf numFmtId="0" fontId="64" fillId="36" borderId="24" xfId="0" applyFont="1" applyFill="1" applyBorder="1" applyAlignment="1">
      <alignment horizontal="center" vertical="center" wrapText="1"/>
    </xf>
    <xf numFmtId="0" fontId="64" fillId="36" borderId="39" xfId="0" applyFont="1" applyFill="1" applyBorder="1" applyAlignment="1">
      <alignment horizontal="center" vertical="center" wrapText="1"/>
    </xf>
    <xf numFmtId="0" fontId="64" fillId="36" borderId="22" xfId="0" applyFont="1" applyFill="1" applyBorder="1" applyAlignment="1">
      <alignment horizontal="center" vertical="center" wrapText="1"/>
    </xf>
    <xf numFmtId="0" fontId="28" fillId="36" borderId="24" xfId="0" applyNumberFormat="1" applyFont="1" applyFill="1" applyBorder="1" applyAlignment="1">
      <alignment horizontal="center" vertical="center" wrapText="1"/>
    </xf>
    <xf numFmtId="0" fontId="28" fillId="36" borderId="24" xfId="0" applyNumberFormat="1" applyFont="1" applyFill="1" applyBorder="1" applyAlignment="1">
      <alignment horizontal="left" vertical="center" wrapText="1"/>
    </xf>
    <xf numFmtId="0" fontId="28" fillId="36" borderId="39" xfId="0" applyNumberFormat="1" applyFont="1" applyFill="1" applyBorder="1" applyAlignment="1">
      <alignment horizontal="left" vertical="center" wrapText="1"/>
    </xf>
    <xf numFmtId="0" fontId="28" fillId="36" borderId="22" xfId="0" applyNumberFormat="1" applyFont="1" applyFill="1" applyBorder="1" applyAlignment="1">
      <alignment horizontal="left" vertical="center" wrapText="1"/>
    </xf>
    <xf numFmtId="0" fontId="28" fillId="36" borderId="21" xfId="0" applyNumberFormat="1" applyFont="1" applyFill="1" applyBorder="1" applyAlignment="1">
      <alignment horizontal="center" vertical="center" wrapText="1"/>
    </xf>
    <xf numFmtId="0" fontId="28" fillId="37" borderId="24" xfId="0" applyNumberFormat="1" applyFont="1" applyFill="1" applyBorder="1" applyAlignment="1">
      <alignment horizontal="center" vertical="center" wrapText="1"/>
    </xf>
    <xf numFmtId="0" fontId="58" fillId="38" borderId="40" xfId="0" applyNumberFormat="1" applyFont="1" applyFill="1" applyBorder="1" applyAlignment="1">
      <alignment horizontal="left" vertical="center" wrapText="1"/>
    </xf>
    <xf numFmtId="0" fontId="58" fillId="38" borderId="31" xfId="0" applyNumberFormat="1" applyFont="1" applyFill="1" applyBorder="1" applyAlignment="1">
      <alignment horizontal="left" vertical="center" wrapText="1"/>
    </xf>
    <xf numFmtId="0" fontId="0" fillId="38" borderId="41" xfId="0" applyFill="1" applyBorder="1" applyAlignment="1">
      <alignment horizontal="center" vertical="center" wrapText="1"/>
    </xf>
    <xf numFmtId="0" fontId="0" fillId="38" borderId="49" xfId="0" applyFill="1" applyBorder="1" applyAlignment="1">
      <alignment horizontal="center" vertical="center" wrapText="1"/>
    </xf>
    <xf numFmtId="0" fontId="0" fillId="38" borderId="42" xfId="0" applyFill="1" applyBorder="1" applyAlignment="1">
      <alignment horizontal="center" vertical="center" wrapText="1"/>
    </xf>
    <xf numFmtId="0" fontId="60" fillId="36" borderId="39" xfId="0" applyFont="1" applyFill="1" applyBorder="1" applyAlignment="1">
      <alignment horizontal="center" vertical="center" wrapText="1"/>
    </xf>
    <xf numFmtId="0" fontId="58" fillId="33" borderId="46" xfId="0" applyNumberFormat="1" applyFont="1" applyFill="1" applyBorder="1" applyAlignment="1">
      <alignment horizontal="left" vertical="center" wrapText="1"/>
    </xf>
    <xf numFmtId="0" fontId="58" fillId="33" borderId="0" xfId="0" applyNumberFormat="1" applyFont="1" applyFill="1" applyBorder="1" applyAlignment="1">
      <alignment horizontal="left" vertical="center" wrapText="1"/>
    </xf>
    <xf numFmtId="0" fontId="0" fillId="33" borderId="24"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22" xfId="0" applyFill="1" applyBorder="1" applyAlignment="1">
      <alignment horizontal="center" vertical="center" wrapText="1"/>
    </xf>
    <xf numFmtId="0" fontId="6" fillId="36" borderId="21" xfId="0" applyNumberFormat="1" applyFont="1" applyFill="1" applyBorder="1" applyAlignment="1">
      <alignment horizontal="center" vertical="center" wrapText="1"/>
    </xf>
    <xf numFmtId="0" fontId="58" fillId="38" borderId="51" xfId="0" applyNumberFormat="1" applyFont="1" applyFill="1" applyBorder="1" applyAlignment="1">
      <alignment horizontal="left" vertical="center" wrapText="1"/>
    </xf>
    <xf numFmtId="0" fontId="58" fillId="38" borderId="36" xfId="0" applyNumberFormat="1" applyFont="1" applyFill="1" applyBorder="1" applyAlignment="1">
      <alignment horizontal="left" vertical="center" wrapText="1"/>
    </xf>
    <xf numFmtId="0" fontId="58" fillId="38" borderId="41" xfId="0" applyNumberFormat="1" applyFont="1" applyFill="1" applyBorder="1" applyAlignment="1">
      <alignment horizontal="center" vertical="center" wrapText="1"/>
    </xf>
    <xf numFmtId="0" fontId="58" fillId="38" borderId="42" xfId="0" applyNumberFormat="1" applyFont="1" applyFill="1" applyBorder="1" applyAlignment="1">
      <alignment horizontal="center" vertical="center" wrapText="1"/>
    </xf>
    <xf numFmtId="0" fontId="64" fillId="36" borderId="21" xfId="0" applyFont="1" applyFill="1" applyBorder="1" applyAlignment="1">
      <alignment horizontal="center" vertical="center" wrapText="1"/>
    </xf>
    <xf numFmtId="0" fontId="58" fillId="38" borderId="21" xfId="0" applyNumberFormat="1" applyFont="1" applyFill="1" applyBorder="1" applyAlignment="1">
      <alignment horizontal="left" vertical="center" wrapText="1"/>
    </xf>
    <xf numFmtId="0" fontId="0" fillId="38" borderId="24" xfId="0" applyFill="1" applyBorder="1" applyAlignment="1">
      <alignment horizontal="center" vertical="center" wrapText="1"/>
    </xf>
    <xf numFmtId="0" fontId="0" fillId="38" borderId="39" xfId="0" applyFill="1" applyBorder="1" applyAlignment="1">
      <alignment horizontal="center" vertical="center" wrapText="1"/>
    </xf>
    <xf numFmtId="0" fontId="0" fillId="38" borderId="22" xfId="0" applyFill="1" applyBorder="1" applyAlignment="1">
      <alignment horizontal="center" vertical="center" wrapText="1"/>
    </xf>
    <xf numFmtId="0" fontId="58" fillId="33" borderId="21" xfId="0" applyNumberFormat="1" applyFont="1" applyFill="1" applyBorder="1" applyAlignment="1">
      <alignment horizontal="left"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69" fillId="39" borderId="40" xfId="0" applyNumberFormat="1" applyFont="1" applyFill="1" applyBorder="1" applyAlignment="1">
      <alignment horizontal="left" vertical="center" wrapText="1"/>
    </xf>
    <xf numFmtId="0" fontId="69" fillId="39" borderId="31" xfId="0" applyNumberFormat="1" applyFont="1" applyFill="1" applyBorder="1" applyAlignment="1">
      <alignment horizontal="left" vertical="center" wrapText="1"/>
    </xf>
    <xf numFmtId="0" fontId="69" fillId="39" borderId="18" xfId="0" applyNumberFormat="1" applyFont="1" applyFill="1" applyBorder="1" applyAlignment="1">
      <alignment horizontal="left" vertical="center" wrapText="1"/>
    </xf>
    <xf numFmtId="0" fontId="69" fillId="35" borderId="23" xfId="0" applyFont="1" applyFill="1" applyBorder="1" applyAlignment="1">
      <alignment horizontal="center" vertical="center" wrapText="1"/>
    </xf>
    <xf numFmtId="0" fontId="69" fillId="35" borderId="16" xfId="0" applyFont="1" applyFill="1" applyBorder="1" applyAlignment="1">
      <alignment horizontal="center" vertical="center" wrapText="1"/>
    </xf>
    <xf numFmtId="0" fontId="69" fillId="34" borderId="40" xfId="0" applyFont="1" applyFill="1" applyBorder="1" applyAlignment="1">
      <alignment horizontal="left" vertical="center" wrapText="1"/>
    </xf>
    <xf numFmtId="0" fontId="69" fillId="34" borderId="31" xfId="0" applyFont="1" applyFill="1" applyBorder="1" applyAlignment="1">
      <alignment horizontal="left" vertical="center" wrapText="1"/>
    </xf>
    <xf numFmtId="0" fontId="69" fillId="34" borderId="32" xfId="0" applyFont="1" applyFill="1" applyBorder="1" applyAlignment="1">
      <alignment horizontal="left" vertical="center" wrapText="1"/>
    </xf>
    <xf numFmtId="0" fontId="69" fillId="35" borderId="41" xfId="0" applyFont="1" applyFill="1" applyBorder="1" applyAlignment="1">
      <alignment horizontal="center" vertical="center" wrapText="1"/>
    </xf>
    <xf numFmtId="0" fontId="69" fillId="35" borderId="42" xfId="0" applyFont="1" applyFill="1" applyBorder="1" applyAlignment="1">
      <alignment horizontal="center" vertical="center" wrapText="1"/>
    </xf>
    <xf numFmtId="0" fontId="69" fillId="35" borderId="43" xfId="0" applyFont="1" applyFill="1" applyBorder="1" applyAlignment="1">
      <alignment horizontal="center" vertical="center" wrapText="1"/>
    </xf>
    <xf numFmtId="0" fontId="69" fillId="35" borderId="24" xfId="0" applyFont="1" applyFill="1" applyBorder="1" applyAlignment="1">
      <alignment horizontal="center" vertical="center" wrapText="1"/>
    </xf>
    <xf numFmtId="0" fontId="69" fillId="35" borderId="44" xfId="0" applyFont="1" applyFill="1" applyBorder="1" applyAlignment="1">
      <alignment horizontal="center" vertical="center" wrapText="1"/>
    </xf>
    <xf numFmtId="0" fontId="69" fillId="35" borderId="45" xfId="0" applyFont="1" applyFill="1" applyBorder="1" applyAlignment="1">
      <alignment horizontal="center" vertical="center" wrapText="1"/>
    </xf>
    <xf numFmtId="0" fontId="69" fillId="35" borderId="46" xfId="0" applyFont="1" applyFill="1" applyBorder="1" applyAlignment="1">
      <alignment horizontal="center" vertical="center" wrapText="1"/>
    </xf>
    <xf numFmtId="0" fontId="69" fillId="35" borderId="47" xfId="0" applyFont="1" applyFill="1" applyBorder="1" applyAlignment="1">
      <alignment horizontal="center" vertical="center" wrapText="1"/>
    </xf>
    <xf numFmtId="0" fontId="69" fillId="35" borderId="48" xfId="0" applyFont="1" applyFill="1" applyBorder="1" applyAlignment="1">
      <alignment horizontal="center" vertical="center" wrapText="1"/>
    </xf>
    <xf numFmtId="0" fontId="70" fillId="0" borderId="0" xfId="0" applyFont="1" applyAlignment="1">
      <alignment horizontal="center" vertical="center" wrapText="1"/>
    </xf>
    <xf numFmtId="0" fontId="70" fillId="0" borderId="36" xfId="0" applyFont="1" applyBorder="1" applyAlignment="1">
      <alignment horizontal="center" vertical="center" wrapText="1"/>
    </xf>
    <xf numFmtId="0" fontId="69" fillId="34" borderId="40" xfId="0"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6"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8" xfId="0" applyFont="1" applyBorder="1" applyAlignment="1">
      <alignment horizontal="center" wrapText="1"/>
    </xf>
    <xf numFmtId="0" fontId="70" fillId="0" borderId="0" xfId="0" applyFont="1" applyAlignment="1">
      <alignment horizontal="center" wrapText="1"/>
    </xf>
    <xf numFmtId="0" fontId="57" fillId="36" borderId="24" xfId="0" applyFont="1" applyFill="1" applyBorder="1" applyAlignment="1">
      <alignment horizontal="center" vertical="center" wrapText="1"/>
    </xf>
    <xf numFmtId="0" fontId="57" fillId="36" borderId="22" xfId="0" applyFont="1" applyFill="1" applyBorder="1" applyAlignment="1">
      <alignment horizontal="center" vertical="center" wrapText="1"/>
    </xf>
    <xf numFmtId="0" fontId="0" fillId="38" borderId="24"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0" fillId="38" borderId="22" xfId="0" applyFont="1" applyFill="1" applyBorder="1" applyAlignment="1">
      <alignment horizontal="center" vertical="center" wrapText="1"/>
    </xf>
    <xf numFmtId="0" fontId="57" fillId="36" borderId="39" xfId="0" applyFont="1" applyFill="1" applyBorder="1" applyAlignment="1">
      <alignment horizontal="center" vertical="center" wrapText="1"/>
    </xf>
    <xf numFmtId="0" fontId="45" fillId="33" borderId="29" xfId="0" applyNumberFormat="1" applyFont="1" applyFill="1" applyBorder="1" applyAlignment="1">
      <alignment horizontal="left" vertical="center" wrapText="1"/>
    </xf>
    <xf numFmtId="0" fontId="45" fillId="33" borderId="30" xfId="0" applyNumberFormat="1" applyFont="1" applyFill="1" applyBorder="1" applyAlignment="1">
      <alignment horizontal="left" vertical="center" wrapText="1"/>
    </xf>
    <xf numFmtId="0" fontId="45" fillId="33" borderId="27" xfId="0" applyNumberFormat="1" applyFont="1" applyFill="1" applyBorder="1" applyAlignment="1">
      <alignment horizontal="left" vertical="center" wrapText="1"/>
    </xf>
    <xf numFmtId="0" fontId="9" fillId="36" borderId="24" xfId="0" applyNumberFormat="1" applyFont="1" applyFill="1" applyBorder="1" applyAlignment="1">
      <alignment horizontal="center" vertical="center" wrapText="1"/>
    </xf>
    <xf numFmtId="0" fontId="9" fillId="36" borderId="39" xfId="0" applyNumberFormat="1" applyFont="1" applyFill="1" applyBorder="1" applyAlignment="1">
      <alignment horizontal="center" vertical="center" wrapText="1"/>
    </xf>
    <xf numFmtId="0" fontId="9" fillId="36" borderId="22" xfId="0" applyNumberFormat="1" applyFont="1" applyFill="1" applyBorder="1" applyAlignment="1">
      <alignment horizontal="center" vertical="center" wrapText="1"/>
    </xf>
    <xf numFmtId="0" fontId="9" fillId="36" borderId="24" xfId="0" applyNumberFormat="1" applyFont="1" applyFill="1" applyBorder="1" applyAlignment="1">
      <alignment horizontal="left" vertical="center" wrapText="1"/>
    </xf>
    <xf numFmtId="0" fontId="9" fillId="36" borderId="39" xfId="0" applyNumberFormat="1" applyFont="1" applyFill="1" applyBorder="1" applyAlignment="1">
      <alignment horizontal="left" vertical="center" wrapText="1"/>
    </xf>
    <xf numFmtId="0" fontId="9" fillId="36" borderId="22" xfId="0" applyNumberFormat="1" applyFont="1" applyFill="1" applyBorder="1" applyAlignment="1">
      <alignment horizontal="left" vertical="center" wrapText="1"/>
    </xf>
    <xf numFmtId="0" fontId="0" fillId="38" borderId="49" xfId="0" applyFont="1" applyFill="1" applyBorder="1" applyAlignment="1">
      <alignment horizontal="center" vertical="center" wrapText="1"/>
    </xf>
    <xf numFmtId="0" fontId="0" fillId="38" borderId="42" xfId="0" applyFont="1" applyFill="1" applyBorder="1" applyAlignment="1">
      <alignment horizontal="center" vertical="center" wrapText="1"/>
    </xf>
    <xf numFmtId="0" fontId="72" fillId="35" borderId="52" xfId="0" applyFont="1" applyFill="1" applyBorder="1" applyAlignment="1">
      <alignment horizontal="center" vertical="center" wrapText="1"/>
    </xf>
    <xf numFmtId="0" fontId="72" fillId="35" borderId="53"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45" fillId="33" borderId="54" xfId="0" applyNumberFormat="1" applyFont="1" applyFill="1" applyBorder="1" applyAlignment="1">
      <alignment horizontal="center" vertical="center" wrapText="1"/>
    </xf>
    <xf numFmtId="0" fontId="45" fillId="33" borderId="19" xfId="0" applyNumberFormat="1" applyFont="1" applyFill="1" applyBorder="1" applyAlignment="1">
      <alignment horizontal="center" vertical="center" wrapText="1"/>
    </xf>
    <xf numFmtId="0" fontId="45" fillId="38" borderId="29" xfId="0" applyNumberFormat="1" applyFont="1" applyFill="1" applyBorder="1" applyAlignment="1">
      <alignment horizontal="center" vertical="center" wrapText="1"/>
    </xf>
    <xf numFmtId="0" fontId="45" fillId="38" borderId="30" xfId="0" applyNumberFormat="1" applyFont="1" applyFill="1" applyBorder="1" applyAlignment="1">
      <alignment horizontal="center" vertical="center" wrapText="1"/>
    </xf>
    <xf numFmtId="0" fontId="73" fillId="34" borderId="47" xfId="0" applyFont="1" applyFill="1" applyBorder="1" applyAlignment="1">
      <alignment horizontal="center" vertical="center" wrapText="1"/>
    </xf>
    <xf numFmtId="0" fontId="73" fillId="34" borderId="0" xfId="0" applyFont="1" applyFill="1" applyBorder="1" applyAlignment="1">
      <alignment horizontal="center" vertical="center" wrapText="1"/>
    </xf>
    <xf numFmtId="0" fontId="61" fillId="34" borderId="47"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45" fillId="33" borderId="34" xfId="0" applyNumberFormat="1" applyFont="1" applyFill="1" applyBorder="1" applyAlignment="1">
      <alignment horizontal="left" vertical="center" wrapText="1"/>
    </xf>
    <xf numFmtId="0" fontId="45" fillId="33" borderId="55" xfId="0" applyNumberFormat="1" applyFont="1" applyFill="1" applyBorder="1" applyAlignment="1">
      <alignment horizontal="left" vertical="center" wrapText="1"/>
    </xf>
    <xf numFmtId="0" fontId="45" fillId="33" borderId="56" xfId="0" applyNumberFormat="1" applyFont="1" applyFill="1" applyBorder="1" applyAlignment="1">
      <alignment horizontal="left" vertical="center" wrapText="1"/>
    </xf>
    <xf numFmtId="0" fontId="57" fillId="33" borderId="24"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72" fillId="35" borderId="41" xfId="0" applyFont="1" applyFill="1" applyBorder="1" applyAlignment="1">
      <alignment horizontal="center" vertical="center" wrapText="1"/>
    </xf>
    <xf numFmtId="0" fontId="72" fillId="35" borderId="42" xfId="0" applyFont="1" applyFill="1" applyBorder="1" applyAlignment="1">
      <alignment horizontal="center" vertical="center" wrapText="1"/>
    </xf>
    <xf numFmtId="0" fontId="72" fillId="35" borderId="23" xfId="0" applyFont="1" applyFill="1" applyBorder="1" applyAlignment="1">
      <alignment horizontal="center" vertical="center" wrapText="1"/>
    </xf>
    <xf numFmtId="0" fontId="72" fillId="35" borderId="48" xfId="0" applyFont="1" applyFill="1" applyBorder="1" applyAlignment="1">
      <alignment horizontal="center" vertical="center" wrapText="1"/>
    </xf>
    <xf numFmtId="0" fontId="72" fillId="35" borderId="47" xfId="0" applyFont="1" applyFill="1" applyBorder="1" applyAlignment="1">
      <alignment horizontal="center" vertical="center" wrapText="1"/>
    </xf>
    <xf numFmtId="0" fontId="72" fillId="35" borderId="51" xfId="0" applyFont="1" applyFill="1" applyBorder="1" applyAlignment="1">
      <alignment horizontal="center" vertical="center" wrapText="1"/>
    </xf>
    <xf numFmtId="0" fontId="57" fillId="36" borderId="24" xfId="0" applyFont="1" applyFill="1" applyBorder="1" applyAlignment="1">
      <alignment horizontal="center" vertical="center" textRotation="90" wrapText="1"/>
    </xf>
    <xf numFmtId="0" fontId="57" fillId="36" borderId="39" xfId="0" applyFont="1" applyFill="1" applyBorder="1" applyAlignment="1">
      <alignment horizontal="center" vertical="center" textRotation="90" wrapText="1"/>
    </xf>
    <xf numFmtId="0" fontId="57" fillId="36" borderId="22" xfId="0" applyFont="1" applyFill="1" applyBorder="1" applyAlignment="1">
      <alignment horizontal="center" vertical="center" textRotation="90" wrapText="1"/>
    </xf>
    <xf numFmtId="0" fontId="45" fillId="33" borderId="24" xfId="0" applyNumberFormat="1" applyFont="1" applyFill="1" applyBorder="1" applyAlignment="1">
      <alignment horizontal="center" vertical="center" wrapText="1"/>
    </xf>
    <xf numFmtId="0" fontId="45" fillId="33" borderId="39" xfId="0" applyNumberFormat="1" applyFont="1" applyFill="1" applyBorder="1" applyAlignment="1">
      <alignment horizontal="center" vertical="center" wrapText="1"/>
    </xf>
    <xf numFmtId="0" fontId="45" fillId="33" borderId="22" xfId="0" applyNumberFormat="1" applyFont="1" applyFill="1" applyBorder="1" applyAlignment="1">
      <alignment horizontal="center" vertical="center" wrapText="1"/>
    </xf>
    <xf numFmtId="0" fontId="72" fillId="35" borderId="50" xfId="0" applyFont="1" applyFill="1" applyBorder="1" applyAlignment="1">
      <alignment horizontal="center" vertical="center" wrapText="1"/>
    </xf>
    <xf numFmtId="0" fontId="72" fillId="35" borderId="57" xfId="0" applyFont="1" applyFill="1" applyBorder="1" applyAlignment="1">
      <alignment horizontal="center" vertical="center" wrapText="1"/>
    </xf>
    <xf numFmtId="0" fontId="39" fillId="36" borderId="24" xfId="0" applyNumberFormat="1" applyFont="1" applyFill="1" applyBorder="1" applyAlignment="1">
      <alignment horizontal="center" vertical="center" wrapText="1"/>
    </xf>
    <xf numFmtId="0" fontId="39" fillId="36" borderId="39" xfId="0" applyNumberFormat="1" applyFont="1" applyFill="1" applyBorder="1" applyAlignment="1">
      <alignment horizontal="center" vertical="center" wrapText="1"/>
    </xf>
    <xf numFmtId="0" fontId="45" fillId="38" borderId="27" xfId="0" applyNumberFormat="1" applyFont="1" applyFill="1" applyBorder="1" applyAlignment="1">
      <alignment horizontal="center" vertical="center" wrapText="1"/>
    </xf>
    <xf numFmtId="0" fontId="45" fillId="38" borderId="34" xfId="0" applyNumberFormat="1" applyFont="1" applyFill="1" applyBorder="1" applyAlignment="1">
      <alignment horizontal="center" vertical="center" wrapText="1"/>
    </xf>
    <xf numFmtId="0" fontId="45" fillId="38" borderId="47" xfId="0" applyNumberFormat="1" applyFont="1" applyFill="1" applyBorder="1" applyAlignment="1">
      <alignment horizontal="center" vertical="center" wrapText="1"/>
    </xf>
    <xf numFmtId="0" fontId="45" fillId="38" borderId="0" xfId="0" applyNumberFormat="1" applyFont="1" applyFill="1" applyBorder="1" applyAlignment="1">
      <alignment horizontal="center" vertical="center" wrapText="1"/>
    </xf>
    <xf numFmtId="0" fontId="45" fillId="33" borderId="29" xfId="0" applyNumberFormat="1" applyFont="1" applyFill="1" applyBorder="1" applyAlignment="1">
      <alignment horizontal="center" vertical="center" wrapText="1"/>
    </xf>
    <xf numFmtId="0" fontId="45" fillId="33" borderId="30" xfId="0" applyNumberFormat="1"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45" fillId="38" borderId="49" xfId="0" applyNumberFormat="1" applyFont="1" applyFill="1" applyBorder="1" applyAlignment="1">
      <alignment horizontal="center" vertical="center" wrapText="1"/>
    </xf>
    <xf numFmtId="0" fontId="45" fillId="38" borderId="58"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44"/>
  <sheetViews>
    <sheetView zoomScale="80" zoomScaleNormal="80" zoomScalePageLayoutView="0" workbookViewId="0" topLeftCell="A1">
      <selection activeCell="D7" sqref="D7:D8"/>
    </sheetView>
  </sheetViews>
  <sheetFormatPr defaultColWidth="11.421875" defaultRowHeight="15"/>
  <cols>
    <col min="1" max="1" width="13.00390625" style="25" customWidth="1"/>
    <col min="2" max="2" width="18.8515625" style="25" customWidth="1"/>
    <col min="3" max="3" width="10.00390625" style="25" bestFit="1" customWidth="1"/>
    <col min="4" max="4" width="55.57421875" style="25" customWidth="1"/>
    <col min="5" max="5" width="86.00390625" style="25" customWidth="1"/>
    <col min="6" max="6" width="44.8515625" style="25" customWidth="1"/>
    <col min="7" max="7" width="7.28125" style="25" customWidth="1"/>
    <col min="8" max="9" width="44.8515625" style="25" customWidth="1"/>
    <col min="10" max="10" width="20.7109375" style="25" customWidth="1"/>
    <col min="11" max="11" width="34.7109375" style="25" customWidth="1"/>
    <col min="12" max="12" width="59.140625" style="25" customWidth="1"/>
    <col min="13" max="16384" width="11.421875" style="25" customWidth="1"/>
  </cols>
  <sheetData>
    <row r="1" spans="1:12" ht="32.25" thickBot="1">
      <c r="A1" s="109" t="s">
        <v>0</v>
      </c>
      <c r="B1" s="110"/>
      <c r="C1" s="110"/>
      <c r="D1" s="110"/>
      <c r="E1" s="110"/>
      <c r="F1" s="111"/>
      <c r="G1" s="24"/>
      <c r="H1" s="24"/>
      <c r="I1" s="24"/>
      <c r="J1" s="19"/>
      <c r="K1" s="112" t="s">
        <v>411</v>
      </c>
      <c r="L1" s="112" t="s">
        <v>1</v>
      </c>
    </row>
    <row r="2" spans="1:12" ht="21.75" thickBot="1">
      <c r="A2" s="114" t="s">
        <v>2</v>
      </c>
      <c r="B2" s="115"/>
      <c r="C2" s="115"/>
      <c r="D2" s="115"/>
      <c r="E2" s="115"/>
      <c r="F2" s="116"/>
      <c r="G2" s="6"/>
      <c r="H2" s="6"/>
      <c r="I2" s="6"/>
      <c r="J2" s="20"/>
      <c r="K2" s="113"/>
      <c r="L2" s="113"/>
    </row>
    <row r="3" spans="1:12" ht="42">
      <c r="A3" s="117" t="s">
        <v>3</v>
      </c>
      <c r="B3" s="119" t="s">
        <v>4</v>
      </c>
      <c r="C3" s="119" t="s">
        <v>5</v>
      </c>
      <c r="D3" s="121" t="s">
        <v>6</v>
      </c>
      <c r="E3" s="123" t="s">
        <v>7</v>
      </c>
      <c r="F3" s="125" t="s">
        <v>8</v>
      </c>
      <c r="G3" s="21" t="s">
        <v>192</v>
      </c>
      <c r="H3" s="21" t="s">
        <v>191</v>
      </c>
      <c r="I3" s="21" t="s">
        <v>195</v>
      </c>
      <c r="J3" s="19" t="s">
        <v>9</v>
      </c>
      <c r="K3" s="113"/>
      <c r="L3" s="113"/>
    </row>
    <row r="4" spans="1:12" ht="21.75" thickBot="1">
      <c r="A4" s="118"/>
      <c r="B4" s="120"/>
      <c r="C4" s="120"/>
      <c r="D4" s="122"/>
      <c r="E4" s="124"/>
      <c r="F4" s="126"/>
      <c r="G4" s="7"/>
      <c r="H4" s="7"/>
      <c r="I4" s="7"/>
      <c r="J4" s="20"/>
      <c r="K4" s="113"/>
      <c r="L4" s="113"/>
    </row>
    <row r="5" spans="1:12" ht="16.5" customHeight="1" thickBot="1">
      <c r="A5" s="127" t="s">
        <v>457</v>
      </c>
      <c r="B5" s="128"/>
      <c r="C5" s="128"/>
      <c r="D5" s="128"/>
      <c r="E5" s="129"/>
      <c r="F5" s="128"/>
      <c r="G5" s="26"/>
      <c r="H5" s="26"/>
      <c r="I5" s="26"/>
      <c r="J5" s="1"/>
      <c r="K5" s="14"/>
      <c r="L5" s="2"/>
    </row>
    <row r="6" spans="1:12" ht="91.5" customHeight="1" thickBot="1">
      <c r="A6" s="174" t="s">
        <v>480</v>
      </c>
      <c r="B6" s="174" t="s">
        <v>456</v>
      </c>
      <c r="C6" s="25">
        <v>1</v>
      </c>
      <c r="D6" s="25" t="s">
        <v>447</v>
      </c>
      <c r="E6" s="25" t="s">
        <v>446</v>
      </c>
      <c r="G6" s="27"/>
      <c r="H6" s="27" t="s">
        <v>448</v>
      </c>
      <c r="I6" s="27"/>
      <c r="J6" s="1"/>
      <c r="K6" s="14"/>
      <c r="L6" s="14"/>
    </row>
    <row r="7" spans="1:12" ht="91.5" customHeight="1" thickBot="1">
      <c r="A7" s="176"/>
      <c r="B7" s="175"/>
      <c r="C7" s="25">
        <v>2</v>
      </c>
      <c r="D7" s="25" t="s">
        <v>455</v>
      </c>
      <c r="G7" s="27"/>
      <c r="H7" s="27"/>
      <c r="I7" s="27"/>
      <c r="J7" s="1"/>
      <c r="K7" s="14"/>
      <c r="L7" s="14"/>
    </row>
    <row r="8" spans="1:12" ht="159.75" customHeight="1" thickBot="1">
      <c r="A8" s="176"/>
      <c r="B8" s="175"/>
      <c r="C8" s="25">
        <v>3</v>
      </c>
      <c r="D8" s="25" t="s">
        <v>458</v>
      </c>
      <c r="E8" s="25" t="s">
        <v>449</v>
      </c>
      <c r="G8" s="27"/>
      <c r="H8" s="27"/>
      <c r="I8" s="27"/>
      <c r="J8" s="1"/>
      <c r="K8" s="14"/>
      <c r="L8" s="14"/>
    </row>
    <row r="9" spans="1:12" ht="159.75" customHeight="1" thickBot="1">
      <c r="A9" s="176"/>
      <c r="B9" s="25" t="s">
        <v>459</v>
      </c>
      <c r="C9" s="25">
        <v>4</v>
      </c>
      <c r="D9" s="25" t="s">
        <v>450</v>
      </c>
      <c r="E9" s="25" t="s">
        <v>451</v>
      </c>
      <c r="G9" s="27"/>
      <c r="H9" s="27"/>
      <c r="I9" s="27"/>
      <c r="J9" s="1"/>
      <c r="K9" s="14"/>
      <c r="L9" s="14"/>
    </row>
    <row r="10" spans="1:12" ht="138" customHeight="1" thickBot="1">
      <c r="A10" s="176"/>
      <c r="B10" s="176" t="s">
        <v>460</v>
      </c>
      <c r="C10" s="25">
        <v>5</v>
      </c>
      <c r="D10" s="25" t="s">
        <v>453</v>
      </c>
      <c r="E10" s="25" t="s">
        <v>452</v>
      </c>
      <c r="G10" s="27"/>
      <c r="H10" s="27"/>
      <c r="I10" s="27"/>
      <c r="J10" s="1"/>
      <c r="K10" s="14"/>
      <c r="L10" s="14"/>
    </row>
    <row r="11" spans="1:12" ht="285" customHeight="1" thickBot="1">
      <c r="A11" s="176"/>
      <c r="B11" s="176"/>
      <c r="C11" s="25">
        <v>6</v>
      </c>
      <c r="D11" s="25" t="s">
        <v>454</v>
      </c>
      <c r="E11" s="25" t="s">
        <v>508</v>
      </c>
      <c r="G11" s="27"/>
      <c r="H11" s="27"/>
      <c r="I11" s="27"/>
      <c r="J11" s="1"/>
      <c r="K11" s="14"/>
      <c r="L11" s="14"/>
    </row>
    <row r="12" spans="1:12" ht="224.25" customHeight="1" thickBot="1">
      <c r="A12" s="176"/>
      <c r="B12" s="69" t="s">
        <v>461</v>
      </c>
      <c r="C12" s="25">
        <v>7</v>
      </c>
      <c r="D12" s="25" t="s">
        <v>462</v>
      </c>
      <c r="G12" s="27"/>
      <c r="H12" s="27"/>
      <c r="I12" s="27"/>
      <c r="J12" s="1"/>
      <c r="K12" s="14"/>
      <c r="L12" s="14"/>
    </row>
    <row r="13" spans="1:12" ht="224.25" customHeight="1" thickBot="1">
      <c r="A13" s="176"/>
      <c r="B13" s="69"/>
      <c r="C13" s="25">
        <v>8</v>
      </c>
      <c r="D13" s="25" t="s">
        <v>463</v>
      </c>
      <c r="E13" s="25" t="s">
        <v>465</v>
      </c>
      <c r="G13" s="27"/>
      <c r="H13" s="27"/>
      <c r="I13" s="27"/>
      <c r="J13" s="1"/>
      <c r="K13" s="14"/>
      <c r="L13" s="14"/>
    </row>
    <row r="14" spans="1:12" ht="224.25" customHeight="1" thickBot="1">
      <c r="A14" s="176"/>
      <c r="B14" s="69"/>
      <c r="C14" s="25">
        <v>9</v>
      </c>
      <c r="D14" s="25" t="s">
        <v>464</v>
      </c>
      <c r="E14" s="25" t="s">
        <v>473</v>
      </c>
      <c r="G14" s="27"/>
      <c r="H14" s="27"/>
      <c r="I14" s="27"/>
      <c r="J14" s="1"/>
      <c r="K14" s="14"/>
      <c r="L14" s="14"/>
    </row>
    <row r="15" spans="1:12" ht="224.25" customHeight="1" thickBot="1">
      <c r="A15" s="176"/>
      <c r="B15" s="69"/>
      <c r="C15" s="25">
        <v>10</v>
      </c>
      <c r="D15" s="25" t="s">
        <v>476</v>
      </c>
      <c r="E15" s="25" t="s">
        <v>477</v>
      </c>
      <c r="G15" s="27"/>
      <c r="H15" s="27"/>
      <c r="I15" s="27"/>
      <c r="J15" s="1"/>
      <c r="K15" s="14"/>
      <c r="L15" s="14"/>
    </row>
    <row r="16" spans="1:12" ht="224.25" customHeight="1" thickBot="1">
      <c r="A16" s="176"/>
      <c r="B16" s="69"/>
      <c r="C16" s="25">
        <v>11</v>
      </c>
      <c r="D16" s="25" t="s">
        <v>466</v>
      </c>
      <c r="E16" s="25" t="s">
        <v>467</v>
      </c>
      <c r="G16" s="27"/>
      <c r="H16" s="27"/>
      <c r="I16" s="27"/>
      <c r="J16" s="1"/>
      <c r="K16" s="14"/>
      <c r="L16" s="14"/>
    </row>
    <row r="17" spans="1:12" ht="224.25" customHeight="1" thickBot="1">
      <c r="A17" s="176"/>
      <c r="B17" s="69"/>
      <c r="C17" s="25">
        <v>12</v>
      </c>
      <c r="D17" s="25" t="s">
        <v>468</v>
      </c>
      <c r="E17" s="25" t="s">
        <v>469</v>
      </c>
      <c r="G17" s="27"/>
      <c r="H17" s="27"/>
      <c r="I17" s="27"/>
      <c r="J17" s="1"/>
      <c r="K17" s="14"/>
      <c r="L17" s="14"/>
    </row>
    <row r="18" spans="1:12" ht="224.25" customHeight="1" thickBot="1">
      <c r="A18" s="176"/>
      <c r="B18" s="69"/>
      <c r="C18" s="25">
        <v>13</v>
      </c>
      <c r="D18" s="25" t="s">
        <v>470</v>
      </c>
      <c r="E18" s="25" t="s">
        <v>471</v>
      </c>
      <c r="G18" s="27"/>
      <c r="H18" s="27"/>
      <c r="I18" s="27"/>
      <c r="J18" s="1"/>
      <c r="K18" s="14"/>
      <c r="L18" s="14"/>
    </row>
    <row r="19" spans="1:12" ht="224.25" customHeight="1" thickBot="1">
      <c r="A19" s="176"/>
      <c r="B19" s="69"/>
      <c r="C19" s="25">
        <v>14</v>
      </c>
      <c r="D19" s="25" t="s">
        <v>472</v>
      </c>
      <c r="E19" s="25" t="s">
        <v>474</v>
      </c>
      <c r="G19" s="27"/>
      <c r="H19" s="27"/>
      <c r="I19" s="27"/>
      <c r="J19" s="1"/>
      <c r="K19" s="14"/>
      <c r="L19" s="14"/>
    </row>
    <row r="20" spans="1:12" ht="17.25" customHeight="1" thickBot="1">
      <c r="A20" s="127" t="s">
        <v>482</v>
      </c>
      <c r="B20" s="128"/>
      <c r="C20" s="128"/>
      <c r="D20" s="128"/>
      <c r="E20" s="129"/>
      <c r="F20" s="128"/>
      <c r="G20" s="27"/>
      <c r="H20" s="27"/>
      <c r="I20" s="27"/>
      <c r="J20" s="1"/>
      <c r="K20" s="14"/>
      <c r="L20" s="14"/>
    </row>
    <row r="21" spans="1:12" ht="224.25" customHeight="1" thickBot="1">
      <c r="A21" s="25" t="s">
        <v>481</v>
      </c>
      <c r="B21" s="69"/>
      <c r="C21" s="25">
        <v>15</v>
      </c>
      <c r="D21" s="25" t="s">
        <v>475</v>
      </c>
      <c r="E21" s="25" t="s">
        <v>478</v>
      </c>
      <c r="G21" s="27"/>
      <c r="H21" s="27"/>
      <c r="I21" s="27"/>
      <c r="J21" s="1"/>
      <c r="K21" s="14"/>
      <c r="L21" s="14"/>
    </row>
    <row r="22" spans="1:12" ht="21.75" customHeight="1" thickBot="1">
      <c r="A22" s="127" t="s">
        <v>483</v>
      </c>
      <c r="B22" s="128"/>
      <c r="C22" s="128"/>
      <c r="D22" s="128"/>
      <c r="E22" s="129"/>
      <c r="F22" s="128"/>
      <c r="G22" s="27"/>
      <c r="H22" s="27"/>
      <c r="I22" s="27"/>
      <c r="J22" s="1"/>
      <c r="K22" s="14"/>
      <c r="L22" s="14"/>
    </row>
    <row r="23" spans="2:12" ht="224.25" customHeight="1" thickBot="1">
      <c r="B23" s="69"/>
      <c r="C23" s="25">
        <v>16</v>
      </c>
      <c r="D23" s="25" t="s">
        <v>479</v>
      </c>
      <c r="E23" s="25" t="s">
        <v>484</v>
      </c>
      <c r="G23" s="27"/>
      <c r="H23" s="27"/>
      <c r="I23" s="27"/>
      <c r="J23" s="1"/>
      <c r="K23" s="14"/>
      <c r="L23" s="14"/>
    </row>
    <row r="24" spans="2:12" ht="224.25" customHeight="1" thickBot="1">
      <c r="B24" s="69"/>
      <c r="C24" s="25">
        <v>17</v>
      </c>
      <c r="D24" s="25" t="s">
        <v>485</v>
      </c>
      <c r="E24" s="25" t="s">
        <v>486</v>
      </c>
      <c r="G24" s="27"/>
      <c r="H24" s="27"/>
      <c r="I24" s="27"/>
      <c r="J24" s="1"/>
      <c r="K24" s="14"/>
      <c r="L24" s="14"/>
    </row>
    <row r="25" spans="2:12" ht="224.25" customHeight="1" thickBot="1">
      <c r="B25" s="69"/>
      <c r="C25" s="25">
        <v>18</v>
      </c>
      <c r="D25" s="25" t="s">
        <v>487</v>
      </c>
      <c r="E25" s="25" t="s">
        <v>488</v>
      </c>
      <c r="G25" s="27"/>
      <c r="H25" s="27"/>
      <c r="I25" s="27"/>
      <c r="J25" s="1"/>
      <c r="K25" s="14"/>
      <c r="L25" s="14"/>
    </row>
    <row r="26" spans="2:12" ht="224.25" customHeight="1" thickBot="1">
      <c r="B26" s="69"/>
      <c r="C26" s="25">
        <v>19</v>
      </c>
      <c r="D26" s="70" t="s">
        <v>489</v>
      </c>
      <c r="E26" s="25" t="s">
        <v>490</v>
      </c>
      <c r="G26" s="27"/>
      <c r="H26" s="27"/>
      <c r="I26" s="27"/>
      <c r="J26" s="1"/>
      <c r="K26" s="14"/>
      <c r="L26" s="14"/>
    </row>
    <row r="27" spans="2:12" ht="339.75" customHeight="1" thickBot="1">
      <c r="B27" s="69"/>
      <c r="G27" s="27"/>
      <c r="H27" s="27"/>
      <c r="I27" s="27"/>
      <c r="J27" s="1"/>
      <c r="K27" s="14"/>
      <c r="L27" s="14"/>
    </row>
    <row r="28" spans="7:12" ht="159.75" customHeight="1" thickBot="1">
      <c r="G28" s="27"/>
      <c r="H28" s="27"/>
      <c r="I28" s="27"/>
      <c r="J28" s="1"/>
      <c r="K28" s="14"/>
      <c r="L28" s="14"/>
    </row>
    <row r="29" spans="1:12" ht="22.5" customHeight="1">
      <c r="A29" s="130"/>
      <c r="B29" s="132" t="s">
        <v>10</v>
      </c>
      <c r="C29" s="134">
        <v>1</v>
      </c>
      <c r="D29" s="137" t="s">
        <v>10</v>
      </c>
      <c r="E29" s="140" t="s">
        <v>11</v>
      </c>
      <c r="F29" s="9"/>
      <c r="G29" s="28" t="s">
        <v>193</v>
      </c>
      <c r="H29" s="28" t="s">
        <v>196</v>
      </c>
      <c r="I29" s="142" t="s">
        <v>348</v>
      </c>
      <c r="J29" s="29"/>
      <c r="K29" s="29"/>
      <c r="L29" s="3"/>
    </row>
    <row r="30" spans="1:12" ht="22.5">
      <c r="A30" s="130"/>
      <c r="B30" s="132"/>
      <c r="C30" s="135"/>
      <c r="D30" s="138"/>
      <c r="E30" s="140"/>
      <c r="F30" s="10"/>
      <c r="G30" s="28" t="s">
        <v>194</v>
      </c>
      <c r="H30" s="28" t="s">
        <v>197</v>
      </c>
      <c r="I30" s="142"/>
      <c r="J30" s="30"/>
      <c r="K30" s="30"/>
      <c r="L30" s="8"/>
    </row>
    <row r="31" spans="1:12" ht="78.75">
      <c r="A31" s="130"/>
      <c r="B31" s="132"/>
      <c r="C31" s="135"/>
      <c r="D31" s="138"/>
      <c r="E31" s="140"/>
      <c r="F31" s="10"/>
      <c r="G31" s="28" t="s">
        <v>198</v>
      </c>
      <c r="H31" s="28" t="s">
        <v>199</v>
      </c>
      <c r="I31" s="28" t="s">
        <v>200</v>
      </c>
      <c r="J31" s="30"/>
      <c r="K31" s="30"/>
      <c r="L31" s="8"/>
    </row>
    <row r="32" spans="1:12" ht="67.5">
      <c r="A32" s="130"/>
      <c r="B32" s="132"/>
      <c r="C32" s="136"/>
      <c r="D32" s="139"/>
      <c r="E32" s="140"/>
      <c r="F32" s="11"/>
      <c r="G32" s="28" t="s">
        <v>201</v>
      </c>
      <c r="H32" s="28" t="s">
        <v>203</v>
      </c>
      <c r="I32" s="28" t="s">
        <v>202</v>
      </c>
      <c r="J32" s="30"/>
      <c r="K32" s="30"/>
      <c r="L32" s="8"/>
    </row>
    <row r="33" spans="1:12" ht="101.25">
      <c r="A33" s="130"/>
      <c r="B33" s="133"/>
      <c r="C33" s="31">
        <v>2</v>
      </c>
      <c r="D33" s="32" t="s">
        <v>12</v>
      </c>
      <c r="E33" s="17" t="str">
        <f>"El documento de Política de Seguridad de la Información debe ser revisado periódicamente, (por lo menos cada "&amp;F33&amp;"."</f>
        <v>El documento de Política de Seguridad de la Información debe ser revisado periódicamente, (por lo menos cada 6 meses.</v>
      </c>
      <c r="F33" s="33" t="s">
        <v>13</v>
      </c>
      <c r="G33" s="17" t="s">
        <v>204</v>
      </c>
      <c r="H33" s="17" t="s">
        <v>205</v>
      </c>
      <c r="I33" s="17" t="s">
        <v>206</v>
      </c>
      <c r="J33" s="34"/>
      <c r="K33" s="34"/>
      <c r="L33" s="4"/>
    </row>
    <row r="34" spans="1:12" ht="45">
      <c r="A34" s="130"/>
      <c r="B34" s="133" t="s">
        <v>14</v>
      </c>
      <c r="C34" s="31">
        <v>3</v>
      </c>
      <c r="D34" s="32" t="s">
        <v>15</v>
      </c>
      <c r="E34" s="17" t="s">
        <v>16</v>
      </c>
      <c r="F34" s="33" t="s">
        <v>207</v>
      </c>
      <c r="G34" s="17" t="s">
        <v>208</v>
      </c>
      <c r="H34" s="28" t="s">
        <v>202</v>
      </c>
      <c r="I34" s="17" t="s">
        <v>209</v>
      </c>
      <c r="J34" s="34"/>
      <c r="K34" s="34"/>
      <c r="L34" s="4"/>
    </row>
    <row r="35" spans="1:12" ht="67.5">
      <c r="A35" s="130"/>
      <c r="B35" s="133"/>
      <c r="C35" s="16">
        <v>4</v>
      </c>
      <c r="D35" s="17" t="s">
        <v>17</v>
      </c>
      <c r="E35" s="17" t="str">
        <f>"La empresa debe tener acuerdos de confidencialidad y/o acuerdos de no divulgación firmados por la empresa para con el SAT y por el personal interno y externo, y deben ser revisados de manera periódica (por lo menos cada "&amp;F35&amp;". Es importante que la responsabilidad del personal que firma no 'caduque' ni siquiera cuando el personal deje de laborar para la empresa."</f>
        <v>La empresa debe tener acuerdos de confidencialidad y/o acuerdos de no divulgación firmados por la empresa para con el SAT y por el personal interno y externo, y deben ser revisados de manera periódica (por lo menos cada 6 meses. Es importante que la responsabilidad del personal que firma no 'caduque' ni siquiera cuando el personal deje de laborar para la empresa.</v>
      </c>
      <c r="F35" s="33" t="s">
        <v>13</v>
      </c>
      <c r="G35" s="17" t="s">
        <v>210</v>
      </c>
      <c r="H35" s="17" t="s">
        <v>211</v>
      </c>
      <c r="I35" s="17" t="s">
        <v>212</v>
      </c>
      <c r="J35" s="35"/>
      <c r="K35" s="35"/>
      <c r="L35" s="4"/>
    </row>
    <row r="36" spans="1:12" ht="22.5">
      <c r="A36" s="130"/>
      <c r="B36" s="133"/>
      <c r="C36" s="143">
        <v>5</v>
      </c>
      <c r="D36" s="146" t="s">
        <v>18</v>
      </c>
      <c r="E36" s="147" t="s">
        <v>19</v>
      </c>
      <c r="F36" s="33"/>
      <c r="G36" s="17" t="s">
        <v>213</v>
      </c>
      <c r="H36" s="17" t="s">
        <v>214</v>
      </c>
      <c r="I36" s="150" t="s">
        <v>349</v>
      </c>
      <c r="J36" s="35"/>
      <c r="K36" s="35"/>
      <c r="L36" s="4"/>
    </row>
    <row r="37" spans="1:12" ht="22.5">
      <c r="A37" s="130"/>
      <c r="B37" s="133"/>
      <c r="C37" s="144"/>
      <c r="D37" s="135"/>
      <c r="E37" s="148"/>
      <c r="F37" s="33"/>
      <c r="G37" s="17" t="s">
        <v>215</v>
      </c>
      <c r="H37" s="17" t="s">
        <v>216</v>
      </c>
      <c r="I37" s="150"/>
      <c r="J37" s="35"/>
      <c r="K37" s="35"/>
      <c r="L37" s="4"/>
    </row>
    <row r="38" spans="1:12" ht="22.5">
      <c r="A38" s="130"/>
      <c r="B38" s="133"/>
      <c r="C38" s="145"/>
      <c r="D38" s="136"/>
      <c r="E38" s="149"/>
      <c r="F38" s="33"/>
      <c r="G38" s="17" t="s">
        <v>217</v>
      </c>
      <c r="H38" s="17" t="s">
        <v>218</v>
      </c>
      <c r="I38" s="150"/>
      <c r="J38" s="35"/>
      <c r="K38" s="35"/>
      <c r="L38" s="4"/>
    </row>
    <row r="39" spans="1:12" ht="102.75" customHeight="1">
      <c r="A39" s="130"/>
      <c r="B39" s="133"/>
      <c r="C39" s="31">
        <v>6</v>
      </c>
      <c r="D39" s="17" t="s">
        <v>20</v>
      </c>
      <c r="E39" s="17" t="s">
        <v>21</v>
      </c>
      <c r="F39" s="33"/>
      <c r="G39" s="17" t="s">
        <v>219</v>
      </c>
      <c r="H39" s="17" t="s">
        <v>350</v>
      </c>
      <c r="I39" s="17" t="s">
        <v>351</v>
      </c>
      <c r="J39" s="35"/>
      <c r="K39" s="35"/>
      <c r="L39" s="4"/>
    </row>
    <row r="40" spans="1:12" ht="53.25" customHeight="1">
      <c r="A40" s="130"/>
      <c r="B40" s="133"/>
      <c r="C40" s="146">
        <v>7</v>
      </c>
      <c r="D40" s="151" t="s">
        <v>22</v>
      </c>
      <c r="E40" s="147" t="s">
        <v>23</v>
      </c>
      <c r="F40" s="146" t="s">
        <v>232</v>
      </c>
      <c r="G40" s="17" t="s">
        <v>220</v>
      </c>
      <c r="H40" s="17" t="s">
        <v>221</v>
      </c>
      <c r="I40" s="17" t="s">
        <v>443</v>
      </c>
      <c r="J40" s="35"/>
      <c r="K40" s="35"/>
      <c r="L40" s="4"/>
    </row>
    <row r="41" spans="1:12" ht="102.75" customHeight="1" thickBot="1">
      <c r="A41" s="130"/>
      <c r="B41" s="18"/>
      <c r="C41" s="136"/>
      <c r="D41" s="139"/>
      <c r="E41" s="149"/>
      <c r="F41" s="136"/>
      <c r="G41" s="17" t="s">
        <v>222</v>
      </c>
      <c r="H41" s="17" t="s">
        <v>352</v>
      </c>
      <c r="I41" s="17" t="s">
        <v>223</v>
      </c>
      <c r="J41" s="35"/>
      <c r="K41" s="35"/>
      <c r="L41" s="4"/>
    </row>
    <row r="42" spans="1:12" ht="21.75" customHeight="1">
      <c r="A42" s="130"/>
      <c r="B42" s="18"/>
      <c r="C42" s="15"/>
      <c r="D42" s="71"/>
      <c r="E42" s="23"/>
      <c r="F42" s="72"/>
      <c r="G42" s="27"/>
      <c r="H42" s="27"/>
      <c r="I42" s="27"/>
      <c r="J42" s="1"/>
      <c r="K42" s="14"/>
      <c r="L42" s="14"/>
    </row>
    <row r="43" spans="1:12" ht="174" customHeight="1">
      <c r="A43" s="130"/>
      <c r="B43" s="133" t="s">
        <v>24</v>
      </c>
      <c r="C43" s="31">
        <v>8</v>
      </c>
      <c r="D43" s="32" t="s">
        <v>25</v>
      </c>
      <c r="E43" s="17" t="s">
        <v>353</v>
      </c>
      <c r="F43" s="33"/>
      <c r="G43" s="17" t="s">
        <v>224</v>
      </c>
      <c r="H43" s="17" t="s">
        <v>225</v>
      </c>
      <c r="I43" s="36" t="s">
        <v>228</v>
      </c>
      <c r="J43" s="34"/>
      <c r="K43" s="34"/>
      <c r="L43" s="4"/>
    </row>
    <row r="44" spans="1:12" ht="106.5" customHeight="1" thickBot="1">
      <c r="A44" s="131"/>
      <c r="B44" s="141"/>
      <c r="C44" s="37">
        <v>9</v>
      </c>
      <c r="D44" s="22" t="s">
        <v>26</v>
      </c>
      <c r="E44" s="22" t="s">
        <v>27</v>
      </c>
      <c r="F44" s="38"/>
      <c r="G44" s="17" t="s">
        <v>226</v>
      </c>
      <c r="H44" s="17" t="s">
        <v>227</v>
      </c>
      <c r="I44" s="39" t="s">
        <v>229</v>
      </c>
      <c r="J44" s="40"/>
      <c r="K44" s="40"/>
      <c r="L44" s="5"/>
    </row>
    <row r="45" spans="1:12" ht="26.25" customHeight="1" thickBot="1">
      <c r="A45" s="152" t="s">
        <v>28</v>
      </c>
      <c r="B45" s="153"/>
      <c r="C45" s="153"/>
      <c r="D45" s="153"/>
      <c r="E45" s="153"/>
      <c r="F45" s="153"/>
      <c r="G45" s="41"/>
      <c r="H45" s="41"/>
      <c r="I45" s="42"/>
      <c r="J45" s="43"/>
      <c r="K45" s="43"/>
      <c r="L45" s="44"/>
    </row>
    <row r="46" spans="1:12" ht="209.25" customHeight="1">
      <c r="A46" s="154"/>
      <c r="B46" s="132" t="s">
        <v>29</v>
      </c>
      <c r="C46" s="45">
        <v>10</v>
      </c>
      <c r="D46" s="23" t="s">
        <v>30</v>
      </c>
      <c r="E46" s="23" t="s">
        <v>31</v>
      </c>
      <c r="F46" s="46" t="s">
        <v>231</v>
      </c>
      <c r="G46" s="17" t="s">
        <v>230</v>
      </c>
      <c r="H46" s="17" t="s">
        <v>354</v>
      </c>
      <c r="I46" s="47" t="s">
        <v>361</v>
      </c>
      <c r="J46" s="48"/>
      <c r="K46" s="48"/>
      <c r="L46" s="3"/>
    </row>
    <row r="47" spans="1:12" ht="183.75" customHeight="1">
      <c r="A47" s="155"/>
      <c r="B47" s="133"/>
      <c r="C47" s="31">
        <v>11</v>
      </c>
      <c r="D47" s="17" t="s">
        <v>32</v>
      </c>
      <c r="E47" s="17" t="s">
        <v>33</v>
      </c>
      <c r="F47" s="17"/>
      <c r="G47" s="17" t="s">
        <v>233</v>
      </c>
      <c r="H47" s="49" t="s">
        <v>234</v>
      </c>
      <c r="I47" s="49" t="s">
        <v>355</v>
      </c>
      <c r="J47" s="50"/>
      <c r="K47" s="51"/>
      <c r="L47" s="12"/>
    </row>
    <row r="48" spans="1:12" ht="125.25" customHeight="1">
      <c r="A48" s="155"/>
      <c r="B48" s="133"/>
      <c r="C48" s="31">
        <v>12</v>
      </c>
      <c r="D48" s="17" t="s">
        <v>34</v>
      </c>
      <c r="E48" s="17" t="str">
        <f>"El personal interno debe recibir una capacitación en materia de Seguridad de la Información al inicio de sus labores en la empresa y de manera periódica ( por lo menos cada "&amp;F48&amp;"."</f>
        <v>El personal interno debe recibir una capacitación en materia de Seguridad de la Información al inicio de sus labores en la empresa y de manera periódica ( por lo menos cada 12 meses.</v>
      </c>
      <c r="F48" s="17" t="s">
        <v>35</v>
      </c>
      <c r="G48" s="17" t="s">
        <v>236</v>
      </c>
      <c r="H48" s="17" t="s">
        <v>237</v>
      </c>
      <c r="I48" s="49" t="s">
        <v>235</v>
      </c>
      <c r="J48" s="52"/>
      <c r="K48" s="53"/>
      <c r="L48" s="12"/>
    </row>
    <row r="49" spans="1:12" ht="93" customHeight="1">
      <c r="A49" s="155"/>
      <c r="B49" s="133" t="s">
        <v>36</v>
      </c>
      <c r="C49" s="143">
        <v>13</v>
      </c>
      <c r="D49" s="146" t="s">
        <v>37</v>
      </c>
      <c r="E49" s="146" t="s">
        <v>38</v>
      </c>
      <c r="F49" s="17"/>
      <c r="G49" s="17" t="s">
        <v>238</v>
      </c>
      <c r="H49" s="17" t="s">
        <v>357</v>
      </c>
      <c r="I49" s="146" t="s">
        <v>356</v>
      </c>
      <c r="J49" s="52"/>
      <c r="K49" s="53"/>
      <c r="L49" s="12"/>
    </row>
    <row r="50" spans="1:12" ht="41.25" customHeight="1">
      <c r="A50" s="155"/>
      <c r="B50" s="133"/>
      <c r="C50" s="144"/>
      <c r="D50" s="135"/>
      <c r="E50" s="135"/>
      <c r="F50" s="17"/>
      <c r="G50" s="17" t="s">
        <v>239</v>
      </c>
      <c r="H50" s="17" t="s">
        <v>240</v>
      </c>
      <c r="I50" s="136"/>
      <c r="J50" s="52"/>
      <c r="K50" s="53"/>
      <c r="L50" s="12"/>
    </row>
    <row r="51" spans="1:12" ht="138.75" customHeight="1">
      <c r="A51" s="155"/>
      <c r="B51" s="133"/>
      <c r="C51" s="145"/>
      <c r="D51" s="136"/>
      <c r="E51" s="136"/>
      <c r="F51" s="17"/>
      <c r="G51" s="17" t="s">
        <v>241</v>
      </c>
      <c r="H51" s="17" t="s">
        <v>242</v>
      </c>
      <c r="I51" s="17" t="s">
        <v>243</v>
      </c>
      <c r="J51" s="52"/>
      <c r="K51" s="53"/>
      <c r="L51" s="12"/>
    </row>
    <row r="52" spans="1:12" ht="111" customHeight="1">
      <c r="A52" s="155"/>
      <c r="B52" s="133"/>
      <c r="C52" s="31">
        <v>14</v>
      </c>
      <c r="D52" s="17" t="s">
        <v>39</v>
      </c>
      <c r="E52" s="17" t="s">
        <v>40</v>
      </c>
      <c r="F52" s="17"/>
      <c r="G52" s="17" t="s">
        <v>244</v>
      </c>
      <c r="H52" s="17" t="s">
        <v>245</v>
      </c>
      <c r="I52" s="17" t="s">
        <v>246</v>
      </c>
      <c r="J52" s="52"/>
      <c r="K52" s="53"/>
      <c r="L52" s="12"/>
    </row>
    <row r="53" spans="1:12" ht="145.5" customHeight="1">
      <c r="A53" s="155"/>
      <c r="B53" s="141" t="s">
        <v>41</v>
      </c>
      <c r="C53" s="31">
        <v>15</v>
      </c>
      <c r="D53" s="17" t="s">
        <v>42</v>
      </c>
      <c r="E53" s="17" t="s">
        <v>43</v>
      </c>
      <c r="F53" s="17"/>
      <c r="G53" s="17" t="s">
        <v>247</v>
      </c>
      <c r="H53" s="17" t="s">
        <v>359</v>
      </c>
      <c r="I53" s="17" t="s">
        <v>358</v>
      </c>
      <c r="J53" s="52"/>
      <c r="K53" s="53"/>
      <c r="L53" s="12"/>
    </row>
    <row r="54" spans="1:12" ht="84" customHeight="1">
      <c r="A54" s="155"/>
      <c r="B54" s="157"/>
      <c r="C54" s="31">
        <v>16</v>
      </c>
      <c r="D54" s="17" t="s">
        <v>44</v>
      </c>
      <c r="E54" s="17" t="s">
        <v>45</v>
      </c>
      <c r="F54" s="17"/>
      <c r="G54" s="17" t="s">
        <v>248</v>
      </c>
      <c r="H54" s="17" t="s">
        <v>253</v>
      </c>
      <c r="I54" s="17" t="s">
        <v>360</v>
      </c>
      <c r="J54" s="52"/>
      <c r="K54" s="53"/>
      <c r="L54" s="12"/>
    </row>
    <row r="55" spans="1:12" ht="143.25" customHeight="1">
      <c r="A55" s="155"/>
      <c r="B55" s="157"/>
      <c r="C55" s="143">
        <v>17</v>
      </c>
      <c r="D55" s="146" t="s">
        <v>46</v>
      </c>
      <c r="E55" s="146" t="s">
        <v>47</v>
      </c>
      <c r="F55" s="17"/>
      <c r="G55" s="17" t="s">
        <v>249</v>
      </c>
      <c r="H55" s="17" t="s">
        <v>254</v>
      </c>
      <c r="I55" s="17" t="s">
        <v>257</v>
      </c>
      <c r="J55" s="52"/>
      <c r="K55" s="53"/>
      <c r="L55" s="12"/>
    </row>
    <row r="56" spans="1:12" ht="84" customHeight="1">
      <c r="A56" s="155"/>
      <c r="B56" s="132"/>
      <c r="C56" s="145"/>
      <c r="D56" s="136"/>
      <c r="E56" s="136"/>
      <c r="F56" s="17"/>
      <c r="G56" s="17" t="s">
        <v>255</v>
      </c>
      <c r="H56" s="17" t="s">
        <v>256</v>
      </c>
      <c r="I56" s="17" t="s">
        <v>258</v>
      </c>
      <c r="J56" s="52"/>
      <c r="K56" s="53"/>
      <c r="L56" s="12"/>
    </row>
    <row r="57" spans="1:12" ht="34.5" customHeight="1">
      <c r="A57" s="155"/>
      <c r="B57" s="141" t="s">
        <v>48</v>
      </c>
      <c r="C57" s="31">
        <v>18</v>
      </c>
      <c r="D57" s="17" t="s">
        <v>49</v>
      </c>
      <c r="E57" s="17" t="s">
        <v>50</v>
      </c>
      <c r="F57" s="17"/>
      <c r="G57" s="17" t="s">
        <v>250</v>
      </c>
      <c r="H57" s="17" t="s">
        <v>259</v>
      </c>
      <c r="I57" s="17" t="s">
        <v>444</v>
      </c>
      <c r="J57" s="52"/>
      <c r="K57" s="53"/>
      <c r="L57" s="12"/>
    </row>
    <row r="58" spans="1:12" ht="78" customHeight="1">
      <c r="A58" s="155"/>
      <c r="B58" s="157"/>
      <c r="C58" s="31"/>
      <c r="D58" s="17"/>
      <c r="E58" s="17"/>
      <c r="F58" s="17"/>
      <c r="G58" s="17" t="s">
        <v>260</v>
      </c>
      <c r="H58" s="17" t="s">
        <v>261</v>
      </c>
      <c r="I58" s="17" t="s">
        <v>262</v>
      </c>
      <c r="J58" s="52"/>
      <c r="K58" s="53"/>
      <c r="L58" s="12"/>
    </row>
    <row r="59" spans="1:12" ht="58.5" customHeight="1">
      <c r="A59" s="155"/>
      <c r="B59" s="157"/>
      <c r="C59" s="31">
        <v>19</v>
      </c>
      <c r="D59" s="17" t="s">
        <v>51</v>
      </c>
      <c r="E59" s="17" t="s">
        <v>52</v>
      </c>
      <c r="F59" s="17"/>
      <c r="G59" s="17" t="s">
        <v>251</v>
      </c>
      <c r="H59" s="17" t="s">
        <v>261</v>
      </c>
      <c r="I59" s="17" t="s">
        <v>263</v>
      </c>
      <c r="J59" s="52"/>
      <c r="K59" s="53"/>
      <c r="L59" s="12"/>
    </row>
    <row r="60" spans="1:12" ht="48" customHeight="1" thickBot="1">
      <c r="A60" s="156"/>
      <c r="B60" s="157"/>
      <c r="C60" s="37">
        <v>20</v>
      </c>
      <c r="D60" s="22" t="s">
        <v>53</v>
      </c>
      <c r="E60" s="22" t="s">
        <v>54</v>
      </c>
      <c r="F60" s="17"/>
      <c r="G60" s="17" t="s">
        <v>252</v>
      </c>
      <c r="H60" s="17" t="s">
        <v>265</v>
      </c>
      <c r="I60" s="17" t="s">
        <v>264</v>
      </c>
      <c r="J60" s="52"/>
      <c r="K60" s="54"/>
      <c r="L60" s="55"/>
    </row>
    <row r="61" spans="1:12" ht="26.25" customHeight="1" thickBot="1">
      <c r="A61" s="158" t="s">
        <v>55</v>
      </c>
      <c r="B61" s="129"/>
      <c r="C61" s="129"/>
      <c r="D61" s="129"/>
      <c r="E61" s="129"/>
      <c r="F61" s="159"/>
      <c r="G61" s="27"/>
      <c r="H61" s="27"/>
      <c r="I61" s="27"/>
      <c r="J61" s="56"/>
      <c r="K61" s="56"/>
      <c r="L61" s="57"/>
    </row>
    <row r="62" spans="1:12" ht="77.25" customHeight="1">
      <c r="A62" s="160"/>
      <c r="B62" s="163" t="s">
        <v>55</v>
      </c>
      <c r="C62" s="150">
        <v>21</v>
      </c>
      <c r="D62" s="150" t="s">
        <v>56</v>
      </c>
      <c r="E62" s="140" t="s">
        <v>57</v>
      </c>
      <c r="F62" s="17"/>
      <c r="G62" s="17" t="s">
        <v>266</v>
      </c>
      <c r="H62" s="17" t="s">
        <v>362</v>
      </c>
      <c r="I62" s="17" t="s">
        <v>363</v>
      </c>
      <c r="J62" s="58"/>
      <c r="K62" s="58"/>
      <c r="L62" s="3"/>
    </row>
    <row r="63" spans="1:12" ht="51.75" customHeight="1">
      <c r="A63" s="161"/>
      <c r="B63" s="163"/>
      <c r="C63" s="150"/>
      <c r="D63" s="150"/>
      <c r="E63" s="140"/>
      <c r="F63" s="17"/>
      <c r="G63" s="17" t="s">
        <v>272</v>
      </c>
      <c r="H63" s="17" t="s">
        <v>269</v>
      </c>
      <c r="I63" s="17" t="s">
        <v>270</v>
      </c>
      <c r="J63" s="58"/>
      <c r="K63" s="58"/>
      <c r="L63" s="8"/>
    </row>
    <row r="64" spans="1:12" ht="64.5" customHeight="1">
      <c r="A64" s="161"/>
      <c r="B64" s="163"/>
      <c r="C64" s="16">
        <v>22</v>
      </c>
      <c r="D64" s="17" t="s">
        <v>58</v>
      </c>
      <c r="E64" s="17" t="s">
        <v>59</v>
      </c>
      <c r="F64" s="17"/>
      <c r="G64" s="17" t="s">
        <v>268</v>
      </c>
      <c r="H64" s="17" t="s">
        <v>273</v>
      </c>
      <c r="I64" s="17" t="s">
        <v>267</v>
      </c>
      <c r="J64" s="34"/>
      <c r="K64" s="34"/>
      <c r="L64" s="4"/>
    </row>
    <row r="65" spans="1:12" ht="50.25" customHeight="1" thickBot="1">
      <c r="A65" s="162"/>
      <c r="B65" s="163"/>
      <c r="C65" s="16">
        <v>23</v>
      </c>
      <c r="D65" s="17" t="s">
        <v>60</v>
      </c>
      <c r="E65" s="17" t="s">
        <v>61</v>
      </c>
      <c r="F65" s="17"/>
      <c r="G65" s="17" t="s">
        <v>271</v>
      </c>
      <c r="H65" s="17" t="s">
        <v>274</v>
      </c>
      <c r="I65" s="17" t="s">
        <v>267</v>
      </c>
      <c r="J65" s="59"/>
      <c r="K65" s="59"/>
      <c r="L65" s="5"/>
    </row>
    <row r="66" spans="1:12" ht="26.25" customHeight="1" thickBot="1">
      <c r="A66" s="164" t="s">
        <v>62</v>
      </c>
      <c r="B66" s="165"/>
      <c r="C66" s="165"/>
      <c r="D66" s="165"/>
      <c r="E66" s="165"/>
      <c r="F66" s="165"/>
      <c r="G66" s="60"/>
      <c r="H66" s="60"/>
      <c r="I66" s="60"/>
      <c r="J66" s="43"/>
      <c r="K66" s="43"/>
      <c r="L66" s="44"/>
    </row>
    <row r="67" spans="1:12" ht="130.5" customHeight="1">
      <c r="A67" s="166"/>
      <c r="B67" s="132" t="s">
        <v>63</v>
      </c>
      <c r="C67" s="45">
        <v>24</v>
      </c>
      <c r="D67" s="23" t="s">
        <v>64</v>
      </c>
      <c r="E67" s="23" t="s">
        <v>65</v>
      </c>
      <c r="F67" s="46"/>
      <c r="G67" s="61" t="s">
        <v>275</v>
      </c>
      <c r="H67" s="61" t="s">
        <v>276</v>
      </c>
      <c r="I67" s="61" t="s">
        <v>398</v>
      </c>
      <c r="J67" s="48"/>
      <c r="K67" s="48"/>
      <c r="L67" s="3"/>
    </row>
    <row r="68" spans="1:12" ht="63" customHeight="1" thickBot="1">
      <c r="A68" s="167"/>
      <c r="B68" s="141"/>
      <c r="C68" s="37">
        <v>25</v>
      </c>
      <c r="D68" s="22" t="s">
        <v>66</v>
      </c>
      <c r="E68" s="22" t="s">
        <v>67</v>
      </c>
      <c r="F68" s="38"/>
      <c r="G68" s="39" t="s">
        <v>277</v>
      </c>
      <c r="H68" s="61" t="s">
        <v>276</v>
      </c>
      <c r="I68" s="61" t="s">
        <v>395</v>
      </c>
      <c r="J68" s="40"/>
      <c r="K68" s="40"/>
      <c r="L68" s="5"/>
    </row>
    <row r="69" spans="1:12" ht="26.25" customHeight="1" thickBot="1">
      <c r="A69" s="158" t="s">
        <v>68</v>
      </c>
      <c r="B69" s="129"/>
      <c r="C69" s="129"/>
      <c r="D69" s="129"/>
      <c r="E69" s="129"/>
      <c r="F69" s="129"/>
      <c r="G69" s="26"/>
      <c r="H69" s="26"/>
      <c r="I69" s="26"/>
      <c r="J69" s="62"/>
      <c r="K69" s="62"/>
      <c r="L69" s="57"/>
    </row>
    <row r="70" spans="1:12" ht="101.25" customHeight="1">
      <c r="A70" s="160"/>
      <c r="B70" s="133" t="s">
        <v>69</v>
      </c>
      <c r="C70" s="168">
        <v>26</v>
      </c>
      <c r="D70" s="150" t="s">
        <v>70</v>
      </c>
      <c r="E70" s="140" t="s">
        <v>71</v>
      </c>
      <c r="F70" s="17"/>
      <c r="G70" s="17" t="s">
        <v>278</v>
      </c>
      <c r="H70" s="17" t="s">
        <v>366</v>
      </c>
      <c r="I70" s="150" t="s">
        <v>364</v>
      </c>
      <c r="J70" s="58"/>
      <c r="K70" s="58"/>
      <c r="L70" s="3"/>
    </row>
    <row r="71" spans="1:12" ht="48.75" customHeight="1">
      <c r="A71" s="161"/>
      <c r="B71" s="133"/>
      <c r="C71" s="168"/>
      <c r="D71" s="150"/>
      <c r="E71" s="140"/>
      <c r="F71" s="17"/>
      <c r="G71" s="17" t="s">
        <v>279</v>
      </c>
      <c r="H71" s="17" t="s">
        <v>365</v>
      </c>
      <c r="I71" s="150"/>
      <c r="J71" s="58"/>
      <c r="K71" s="58"/>
      <c r="L71" s="8"/>
    </row>
    <row r="72" spans="1:12" ht="132">
      <c r="A72" s="161"/>
      <c r="B72" s="133"/>
      <c r="C72" s="31">
        <v>27</v>
      </c>
      <c r="D72" s="17" t="s">
        <v>72</v>
      </c>
      <c r="E72" s="17" t="s">
        <v>73</v>
      </c>
      <c r="F72" s="17"/>
      <c r="G72" s="17" t="s">
        <v>280</v>
      </c>
      <c r="H72" s="17" t="s">
        <v>281</v>
      </c>
      <c r="I72" s="17" t="s">
        <v>282</v>
      </c>
      <c r="J72" s="34"/>
      <c r="K72" s="34"/>
      <c r="L72" s="4"/>
    </row>
    <row r="73" spans="1:12" ht="101.25" customHeight="1">
      <c r="A73" s="161"/>
      <c r="B73" s="133" t="s">
        <v>74</v>
      </c>
      <c r="C73" s="31">
        <v>28</v>
      </c>
      <c r="D73" s="17" t="s">
        <v>75</v>
      </c>
      <c r="E73" s="17" t="s">
        <v>76</v>
      </c>
      <c r="F73" s="17"/>
      <c r="G73" s="17" t="s">
        <v>283</v>
      </c>
      <c r="H73" s="17" t="s">
        <v>368</v>
      </c>
      <c r="I73" s="17" t="s">
        <v>367</v>
      </c>
      <c r="J73" s="34"/>
      <c r="K73" s="34"/>
      <c r="L73" s="4"/>
    </row>
    <row r="74" spans="1:12" ht="72" customHeight="1">
      <c r="A74" s="161"/>
      <c r="B74" s="133"/>
      <c r="C74" s="31"/>
      <c r="D74" s="17"/>
      <c r="E74" s="17"/>
      <c r="F74" s="17"/>
      <c r="G74" s="17" t="s">
        <v>284</v>
      </c>
      <c r="H74" s="17" t="s">
        <v>285</v>
      </c>
      <c r="I74" s="17" t="s">
        <v>286</v>
      </c>
      <c r="J74" s="34"/>
      <c r="K74" s="34"/>
      <c r="L74" s="4"/>
    </row>
    <row r="75" spans="1:12" ht="75" customHeight="1">
      <c r="A75" s="161"/>
      <c r="B75" s="133"/>
      <c r="C75" s="31">
        <v>29</v>
      </c>
      <c r="D75" s="17" t="s">
        <v>77</v>
      </c>
      <c r="E75" s="17" t="s">
        <v>78</v>
      </c>
      <c r="F75" s="17"/>
      <c r="G75" s="17" t="s">
        <v>287</v>
      </c>
      <c r="H75" s="17" t="s">
        <v>288</v>
      </c>
      <c r="I75" s="17" t="s">
        <v>371</v>
      </c>
      <c r="J75" s="34"/>
      <c r="K75" s="34"/>
      <c r="L75" s="4"/>
    </row>
    <row r="76" spans="1:12" ht="47.25" customHeight="1">
      <c r="A76" s="161"/>
      <c r="B76" s="18"/>
      <c r="C76" s="31"/>
      <c r="D76" s="17"/>
      <c r="E76" s="17"/>
      <c r="F76" s="17"/>
      <c r="G76" s="17" t="s">
        <v>289</v>
      </c>
      <c r="H76" s="17" t="s">
        <v>290</v>
      </c>
      <c r="I76" s="17" t="s">
        <v>370</v>
      </c>
      <c r="J76" s="34"/>
      <c r="K76" s="34"/>
      <c r="L76" s="4"/>
    </row>
    <row r="77" spans="1:12" ht="72.75" customHeight="1">
      <c r="A77" s="161"/>
      <c r="B77" s="18"/>
      <c r="C77" s="31"/>
      <c r="D77" s="17"/>
      <c r="E77" s="17"/>
      <c r="F77" s="17"/>
      <c r="G77" s="17" t="s">
        <v>291</v>
      </c>
      <c r="H77" s="17" t="s">
        <v>292</v>
      </c>
      <c r="I77" s="17" t="s">
        <v>369</v>
      </c>
      <c r="J77" s="34"/>
      <c r="K77" s="34"/>
      <c r="L77" s="4"/>
    </row>
    <row r="78" spans="1:12" ht="67.5" customHeight="1">
      <c r="A78" s="161"/>
      <c r="B78" s="141" t="s">
        <v>79</v>
      </c>
      <c r="C78" s="31">
        <v>30</v>
      </c>
      <c r="D78" s="17" t="s">
        <v>80</v>
      </c>
      <c r="E78" s="17" t="s">
        <v>81</v>
      </c>
      <c r="F78" s="17"/>
      <c r="G78" s="17" t="s">
        <v>293</v>
      </c>
      <c r="H78" s="17" t="s">
        <v>294</v>
      </c>
      <c r="I78" s="17" t="s">
        <v>295</v>
      </c>
      <c r="J78" s="34"/>
      <c r="K78" s="34"/>
      <c r="L78" s="4"/>
    </row>
    <row r="79" spans="1:12" ht="49.5" customHeight="1">
      <c r="A79" s="161"/>
      <c r="B79" s="157"/>
      <c r="C79" s="143">
        <v>31</v>
      </c>
      <c r="D79" s="146" t="s">
        <v>82</v>
      </c>
      <c r="E79" s="146" t="str">
        <f>"La empresa debe implementar la creación y resguardo de bitácoras donde se almacenen los eventos de seguridad relevantes. Las bitácoras deben ser resguardadas en un lugar seguro por lo menos durante "&amp;F79&amp;". Las bitácoras de eventos deben tener acceso controlado sólo a personal autorizado y se debe guardar un registro de la consulta de las mismas."</f>
        <v>La empresa debe implementar la creación y resguardo de bitácoras donde se almacenen los eventos de seguridad relevantes. Las bitácoras deben ser resguardadas en un lugar seguro por lo menos durante 6 meses. Las bitácoras de eventos deben tener acceso controlado sólo a personal autorizado y se debe guardar un registro de la consulta de las mismas.</v>
      </c>
      <c r="F79" s="146" t="s">
        <v>13</v>
      </c>
      <c r="G79" s="17" t="s">
        <v>296</v>
      </c>
      <c r="H79" s="17" t="s">
        <v>297</v>
      </c>
      <c r="I79" s="146" t="s">
        <v>372</v>
      </c>
      <c r="J79" s="34"/>
      <c r="K79" s="34"/>
      <c r="L79" s="4"/>
    </row>
    <row r="80" spans="1:12" ht="40.5" customHeight="1">
      <c r="A80" s="161"/>
      <c r="B80" s="157"/>
      <c r="C80" s="144"/>
      <c r="D80" s="135"/>
      <c r="E80" s="135"/>
      <c r="F80" s="135"/>
      <c r="G80" s="17" t="s">
        <v>298</v>
      </c>
      <c r="H80" s="17" t="s">
        <v>299</v>
      </c>
      <c r="I80" s="136"/>
      <c r="J80" s="34"/>
      <c r="K80" s="34"/>
      <c r="L80" s="4"/>
    </row>
    <row r="81" spans="1:12" ht="123" customHeight="1">
      <c r="A81" s="161"/>
      <c r="B81" s="157"/>
      <c r="C81" s="145"/>
      <c r="D81" s="136"/>
      <c r="E81" s="136"/>
      <c r="F81" s="136"/>
      <c r="G81" s="17" t="s">
        <v>303</v>
      </c>
      <c r="H81" s="17" t="s">
        <v>300</v>
      </c>
      <c r="I81" s="49" t="s">
        <v>301</v>
      </c>
      <c r="J81" s="34"/>
      <c r="K81" s="34"/>
      <c r="L81" s="4"/>
    </row>
    <row r="82" spans="1:12" ht="38.25" customHeight="1">
      <c r="A82" s="161"/>
      <c r="B82" s="157"/>
      <c r="C82" s="143">
        <v>32</v>
      </c>
      <c r="D82" s="146" t="s">
        <v>83</v>
      </c>
      <c r="E82" s="146" t="s">
        <v>84</v>
      </c>
      <c r="F82" s="146"/>
      <c r="G82" s="17" t="s">
        <v>302</v>
      </c>
      <c r="H82" s="17" t="s">
        <v>304</v>
      </c>
      <c r="I82" s="17" t="s">
        <v>373</v>
      </c>
      <c r="J82" s="34"/>
      <c r="K82" s="34"/>
      <c r="L82" s="4"/>
    </row>
    <row r="83" spans="1:12" ht="90.75" customHeight="1">
      <c r="A83" s="161"/>
      <c r="B83" s="132"/>
      <c r="C83" s="145"/>
      <c r="D83" s="136"/>
      <c r="E83" s="136"/>
      <c r="F83" s="136"/>
      <c r="G83" s="17" t="s">
        <v>305</v>
      </c>
      <c r="H83" s="17" t="s">
        <v>374</v>
      </c>
      <c r="I83" s="17" t="s">
        <v>306</v>
      </c>
      <c r="J83" s="34"/>
      <c r="K83" s="34"/>
      <c r="L83" s="4"/>
    </row>
    <row r="84" spans="1:12" ht="54.75" customHeight="1">
      <c r="A84" s="161"/>
      <c r="B84" s="133" t="s">
        <v>85</v>
      </c>
      <c r="C84" s="31">
        <v>33</v>
      </c>
      <c r="D84" s="17" t="s">
        <v>86</v>
      </c>
      <c r="E84" s="17" t="str">
        <f>"La empresa deberá realizar revisiones periódicas (por lo menos cada "&amp;F84&amp;") para verificar que la operación de la empresa cumple con lo estipulado en las políticas y procedimientos requeridos en este documento. El personal que realice las auditorías debe ser independienta a los controles"</f>
        <v>La empresa deberá realizar revisiones periódicas (por lo menos cada 6 meses) para verificar que la operación de la empresa cumple con lo estipulado en las políticas y procedimientos requeridos en este documento. El personal que realice las auditorías debe ser independienta a los controles</v>
      </c>
      <c r="F84" s="17" t="s">
        <v>13</v>
      </c>
      <c r="G84" s="17" t="s">
        <v>307</v>
      </c>
      <c r="H84" s="17" t="s">
        <v>308</v>
      </c>
      <c r="I84" s="17" t="s">
        <v>375</v>
      </c>
      <c r="J84" s="34"/>
      <c r="K84" s="34"/>
      <c r="L84" s="4"/>
    </row>
    <row r="85" spans="1:12" ht="111" customHeight="1">
      <c r="A85" s="161"/>
      <c r="B85" s="133"/>
      <c r="C85" s="31"/>
      <c r="D85" s="17"/>
      <c r="E85" s="17"/>
      <c r="F85" s="17"/>
      <c r="G85" s="17" t="s">
        <v>309</v>
      </c>
      <c r="H85" s="17" t="s">
        <v>310</v>
      </c>
      <c r="I85" s="17" t="s">
        <v>311</v>
      </c>
      <c r="J85" s="34"/>
      <c r="K85" s="34"/>
      <c r="L85" s="4"/>
    </row>
    <row r="86" spans="1:12" ht="45" customHeight="1">
      <c r="A86" s="161"/>
      <c r="B86" s="133"/>
      <c r="C86" s="143">
        <v>34</v>
      </c>
      <c r="D86" s="146" t="s">
        <v>87</v>
      </c>
      <c r="E86" s="146" t="s">
        <v>88</v>
      </c>
      <c r="F86" s="17"/>
      <c r="G86" s="17" t="s">
        <v>315</v>
      </c>
      <c r="H86" s="17" t="s">
        <v>313</v>
      </c>
      <c r="I86" s="146" t="s">
        <v>314</v>
      </c>
      <c r="J86" s="34"/>
      <c r="K86" s="34"/>
      <c r="L86" s="4"/>
    </row>
    <row r="87" spans="1:12" ht="87" customHeight="1">
      <c r="A87" s="161"/>
      <c r="B87" s="18"/>
      <c r="C87" s="145"/>
      <c r="D87" s="136"/>
      <c r="E87" s="136"/>
      <c r="F87" s="17"/>
      <c r="G87" s="17" t="s">
        <v>312</v>
      </c>
      <c r="H87" s="17" t="s">
        <v>316</v>
      </c>
      <c r="I87" s="136"/>
      <c r="J87" s="34"/>
      <c r="K87" s="34"/>
      <c r="L87" s="4"/>
    </row>
    <row r="88" spans="1:12" ht="51">
      <c r="A88" s="161"/>
      <c r="B88" s="133" t="s">
        <v>89</v>
      </c>
      <c r="C88" s="31">
        <v>35</v>
      </c>
      <c r="D88" s="17" t="s">
        <v>90</v>
      </c>
      <c r="E88" s="17" t="s">
        <v>91</v>
      </c>
      <c r="F88" s="17"/>
      <c r="G88" s="17" t="s">
        <v>317</v>
      </c>
      <c r="H88" s="17" t="s">
        <v>377</v>
      </c>
      <c r="I88" s="16" t="s">
        <v>376</v>
      </c>
      <c r="J88" s="34"/>
      <c r="K88" s="34"/>
      <c r="L88" s="4"/>
    </row>
    <row r="89" spans="1:12" ht="86.25" customHeight="1">
      <c r="A89" s="161"/>
      <c r="B89" s="133"/>
      <c r="C89" s="31">
        <v>36</v>
      </c>
      <c r="D89" s="17" t="s">
        <v>92</v>
      </c>
      <c r="E89" s="17" t="str">
        <f>"La empresa debe contar con un plan de ejecución de pruebas del BCP por lo menos cada "&amp;F89&amp;"."</f>
        <v>La empresa debe contar con un plan de ejecución de pruebas del BCP por lo menos cada 12 meses.</v>
      </c>
      <c r="F89" s="17" t="s">
        <v>35</v>
      </c>
      <c r="G89" s="17" t="s">
        <v>318</v>
      </c>
      <c r="H89" s="17" t="s">
        <v>319</v>
      </c>
      <c r="I89" s="17" t="s">
        <v>320</v>
      </c>
      <c r="J89" s="34"/>
      <c r="K89" s="34"/>
      <c r="L89" s="4"/>
    </row>
    <row r="90" spans="1:12" ht="61.5" customHeight="1">
      <c r="A90" s="161"/>
      <c r="B90" s="133" t="s">
        <v>93</v>
      </c>
      <c r="C90" s="31">
        <v>37</v>
      </c>
      <c r="D90" s="17" t="s">
        <v>94</v>
      </c>
      <c r="E90" s="17" t="str">
        <f>"Se debe planear, monitorear, y ajustar el uso de recursos tecnológicos (software, equipos, comunicaciones, etc) para asegurar el desempeño requerido por los sistemas que dan soporte al proceso de CFDI por lo menos durante "&amp;F90&amp;".
Se debe dar cumplimiento a las medidas necesarias identificadas durante la planeación y monitoreo."</f>
        <v>Se debe planear, monitorear, y ajustar el uso de recursos tecnológicos (software, equipos, comunicaciones, etc) para asegurar el desempeño requerido por los sistemas que dan soporte al proceso de CFDI por lo menos durante 12 meses.
Se debe dar cumplimiento a las medidas necesarias identificadas durante la planeación y monitoreo.</v>
      </c>
      <c r="F90" s="17" t="s">
        <v>35</v>
      </c>
      <c r="G90" s="17" t="s">
        <v>321</v>
      </c>
      <c r="H90" s="17" t="s">
        <v>378</v>
      </c>
      <c r="I90" s="17" t="s">
        <v>379</v>
      </c>
      <c r="J90" s="34"/>
      <c r="K90" s="34"/>
      <c r="L90" s="4"/>
    </row>
    <row r="91" spans="1:12" ht="56.25" customHeight="1" thickBot="1">
      <c r="A91" s="162"/>
      <c r="B91" s="133"/>
      <c r="C91" s="31">
        <v>38</v>
      </c>
      <c r="D91" s="17" t="s">
        <v>95</v>
      </c>
      <c r="E91" s="17" t="str">
        <f>"Se debe planear, monitorear, y ajustar el uso de recursos operativos (personal, herramientas, espacios) para asegurar el desempeño requerido por los sistemas que dan soporte al proceso de CFDI por lo menos durante "&amp;F91&amp;".
Se debe dar cumplimiento a las medidas necesarias identificadas durante la planeación y monitoreo."</f>
        <v>Se debe planear, monitorear, y ajustar el uso de recursos operativos (personal, herramientas, espacios) para asegurar el desempeño requerido por los sistemas que dan soporte al proceso de CFDI por lo menos durante 12 meses.
Se debe dar cumplimiento a las medidas necesarias identificadas durante la planeación y monitoreo.</v>
      </c>
      <c r="F91" s="17" t="s">
        <v>35</v>
      </c>
      <c r="G91" s="17" t="s">
        <v>322</v>
      </c>
      <c r="H91" s="17" t="s">
        <v>323</v>
      </c>
      <c r="I91" s="17" t="s">
        <v>380</v>
      </c>
      <c r="J91" s="59"/>
      <c r="K91" s="59"/>
      <c r="L91" s="5"/>
    </row>
    <row r="92" spans="1:12" ht="26.25" customHeight="1" thickBot="1">
      <c r="A92" s="169" t="s">
        <v>96</v>
      </c>
      <c r="B92" s="169"/>
      <c r="C92" s="169"/>
      <c r="D92" s="169"/>
      <c r="E92" s="169"/>
      <c r="F92" s="169"/>
      <c r="G92" s="63"/>
      <c r="H92" s="63"/>
      <c r="I92" s="63"/>
      <c r="J92" s="43"/>
      <c r="K92" s="43"/>
      <c r="L92" s="44"/>
    </row>
    <row r="93" spans="1:12" ht="84" customHeight="1">
      <c r="A93" s="170"/>
      <c r="B93" s="133" t="s">
        <v>97</v>
      </c>
      <c r="C93" s="31">
        <v>39</v>
      </c>
      <c r="D93" s="17" t="s">
        <v>98</v>
      </c>
      <c r="E93" s="17" t="s">
        <v>99</v>
      </c>
      <c r="F93" s="17" t="s">
        <v>35</v>
      </c>
      <c r="G93" s="17" t="s">
        <v>325</v>
      </c>
      <c r="H93" s="17" t="s">
        <v>381</v>
      </c>
      <c r="I93" s="17" t="s">
        <v>326</v>
      </c>
      <c r="J93" s="58"/>
      <c r="K93" s="58"/>
      <c r="L93" s="3"/>
    </row>
    <row r="94" spans="1:12" ht="102">
      <c r="A94" s="171"/>
      <c r="B94" s="133"/>
      <c r="C94" s="31">
        <v>40</v>
      </c>
      <c r="D94" s="17" t="s">
        <v>100</v>
      </c>
      <c r="E94" s="17" t="s">
        <v>101</v>
      </c>
      <c r="F94" s="17" t="s">
        <v>324</v>
      </c>
      <c r="G94" s="17" t="s">
        <v>327</v>
      </c>
      <c r="H94" s="17" t="s">
        <v>328</v>
      </c>
      <c r="I94" s="17" t="s">
        <v>329</v>
      </c>
      <c r="J94" s="34"/>
      <c r="K94" s="34"/>
      <c r="L94" s="4"/>
    </row>
    <row r="95" spans="1:12" ht="112.5" customHeight="1">
      <c r="A95" s="171"/>
      <c r="B95" s="133" t="s">
        <v>102</v>
      </c>
      <c r="C95" s="31">
        <v>41</v>
      </c>
      <c r="D95" s="32" t="s">
        <v>103</v>
      </c>
      <c r="E95" s="17" t="str">
        <f>"La empresa debe tener una política y procedimientos formales de Control de Accesos que aplique por lo menos a todos los activos que dan soporte al proceso de CFDI, misma que debe ser revisada y actualizada por lo menos cada "&amp;F95&amp;"."</f>
        <v>La empresa debe tener una política y procedimientos formales de Control de Accesos que aplique por lo menos a todos los activos que dan soporte al proceso de CFDI, misma que debe ser revisada y actualizada por lo menos cada 6 meses.</v>
      </c>
      <c r="F95" s="17" t="s">
        <v>13</v>
      </c>
      <c r="G95" s="17"/>
      <c r="H95" s="17" t="s">
        <v>382</v>
      </c>
      <c r="I95" s="17" t="s">
        <v>383</v>
      </c>
      <c r="J95" s="34"/>
      <c r="K95" s="34"/>
      <c r="L95" s="4"/>
    </row>
    <row r="96" spans="1:12" ht="95.25" customHeight="1">
      <c r="A96" s="171"/>
      <c r="B96" s="133"/>
      <c r="C96" s="31">
        <v>42</v>
      </c>
      <c r="D96" s="17" t="s">
        <v>104</v>
      </c>
      <c r="E96" s="17" t="s">
        <v>105</v>
      </c>
      <c r="F96" s="17"/>
      <c r="G96" s="17"/>
      <c r="H96" s="17" t="s">
        <v>385</v>
      </c>
      <c r="I96" s="17" t="s">
        <v>384</v>
      </c>
      <c r="J96" s="34"/>
      <c r="K96" s="34"/>
      <c r="L96" s="4"/>
    </row>
    <row r="97" spans="1:12" ht="82.5" customHeight="1">
      <c r="A97" s="171"/>
      <c r="B97" s="133"/>
      <c r="C97" s="31">
        <v>43</v>
      </c>
      <c r="D97" s="17" t="s">
        <v>106</v>
      </c>
      <c r="E97" s="17" t="s">
        <v>107</v>
      </c>
      <c r="F97" s="17"/>
      <c r="G97" s="17"/>
      <c r="H97" s="17" t="s">
        <v>386</v>
      </c>
      <c r="I97" s="17" t="s">
        <v>387</v>
      </c>
      <c r="J97" s="34"/>
      <c r="K97" s="34"/>
      <c r="L97" s="4"/>
    </row>
    <row r="98" spans="1:12" ht="82.5" customHeight="1">
      <c r="A98" s="171"/>
      <c r="B98" s="133"/>
      <c r="C98" s="31">
        <v>44</v>
      </c>
      <c r="D98" s="17" t="s">
        <v>108</v>
      </c>
      <c r="E98" s="17" t="s">
        <v>109</v>
      </c>
      <c r="F98" s="17"/>
      <c r="G98" s="17"/>
      <c r="H98" s="17" t="s">
        <v>388</v>
      </c>
      <c r="I98" s="17" t="s">
        <v>389</v>
      </c>
      <c r="J98" s="34"/>
      <c r="K98" s="34"/>
      <c r="L98" s="4"/>
    </row>
    <row r="99" spans="1:12" ht="64.5" customHeight="1">
      <c r="A99" s="171"/>
      <c r="B99" s="133"/>
      <c r="C99" s="31">
        <v>45</v>
      </c>
      <c r="D99" s="17" t="s">
        <v>110</v>
      </c>
      <c r="E99" s="17" t="str">
        <f>"La empresa debe realizar periódicamente (por lo menos cada "&amp;F99&amp;") una revisión de los usuarios existentes en los sistemas de información y activos, para verificar que sus permisos sigan siendo vigentes de acuerdo al procedimiento de altas o cambios de Accesos de Usuarios."</f>
        <v>La empresa debe realizar periódicamente (por lo menos cada 6 meses) una revisión de los usuarios existentes en los sistemas de información y activos, para verificar que sus permisos sigan siendo vigentes de acuerdo al procedimiento de altas o cambios de Accesos de Usuarios.</v>
      </c>
      <c r="F99" s="17" t="s">
        <v>13</v>
      </c>
      <c r="G99" s="17"/>
      <c r="H99" s="17" t="s">
        <v>390</v>
      </c>
      <c r="I99" s="17" t="s">
        <v>391</v>
      </c>
      <c r="J99" s="34"/>
      <c r="K99" s="34"/>
      <c r="L99" s="4"/>
    </row>
    <row r="100" spans="1:12" ht="49.5" customHeight="1">
      <c r="A100" s="171"/>
      <c r="B100" s="133" t="s">
        <v>63</v>
      </c>
      <c r="C100" s="31">
        <v>46</v>
      </c>
      <c r="D100" s="17" t="s">
        <v>111</v>
      </c>
      <c r="E100" s="17" t="str">
        <f>"El centro de datos debe estar asentado en lugares libres de altos riesgos, por lo menos a "&amp;F100&amp;" de lugares como gasolineras, gaseras, minas, acometidas de cableado de electricidad y gas, etc. y como una instalación no evidente"</f>
        <v>El centro de datos debe estar asentado en lugares libres de altos riesgos, por lo menos a 100 m de lugares como gasolineras, gaseras, minas, acometidas de cableado de electricidad y gas, etc. y como una instalación no evidente</v>
      </c>
      <c r="F100" s="17" t="s">
        <v>112</v>
      </c>
      <c r="G100" s="17"/>
      <c r="H100" s="17" t="s">
        <v>393</v>
      </c>
      <c r="I100" s="17" t="s">
        <v>392</v>
      </c>
      <c r="J100" s="34"/>
      <c r="K100" s="34"/>
      <c r="L100" s="4"/>
    </row>
    <row r="101" spans="1:12" ht="153.75" customHeight="1">
      <c r="A101" s="171"/>
      <c r="B101" s="133"/>
      <c r="C101" s="31">
        <v>47</v>
      </c>
      <c r="D101" s="17" t="s">
        <v>113</v>
      </c>
      <c r="E101" s="17" t="s">
        <v>394</v>
      </c>
      <c r="F101" s="17"/>
      <c r="G101" s="17"/>
      <c r="H101" s="17" t="s">
        <v>397</v>
      </c>
      <c r="I101" s="17" t="s">
        <v>396</v>
      </c>
      <c r="J101" s="34"/>
      <c r="K101" s="34"/>
      <c r="L101" s="4"/>
    </row>
    <row r="102" spans="1:12" ht="89.25" customHeight="1">
      <c r="A102" s="171"/>
      <c r="B102" s="133"/>
      <c r="C102" s="31">
        <v>48</v>
      </c>
      <c r="D102" s="17" t="s">
        <v>114</v>
      </c>
      <c r="E102" s="17" t="str">
        <f>"El centro de datos debe contar personal de vigilancia las 24 hrs y un sistema de monitoreo de las instalaciones (CCTV, etc).
El sistema de monitoreo debe almacenar los videos de vigilancia con historial de por lo menos "&amp;F102&amp;" y almacenarlos en un lugar seguro, fuera de las instalaciones principales.
El personal debe estar debidamente capacitado y contar con las herramientas necesarias para responder en caso de emergencias."</f>
        <v>El centro de datos debe contar personal de vigilancia las 24 hrs y un sistema de monitoreo de las instalaciones (CCTV, etc).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v>
      </c>
      <c r="F102" s="17" t="s">
        <v>115</v>
      </c>
      <c r="G102" s="17"/>
      <c r="H102" s="17" t="s">
        <v>399</v>
      </c>
      <c r="I102" s="17" t="s">
        <v>400</v>
      </c>
      <c r="J102" s="34"/>
      <c r="K102" s="34"/>
      <c r="L102" s="4"/>
    </row>
    <row r="103" spans="1:12" ht="51">
      <c r="A103" s="171"/>
      <c r="B103" s="133"/>
      <c r="C103" s="31">
        <v>49</v>
      </c>
      <c r="D103" s="17" t="s">
        <v>116</v>
      </c>
      <c r="E103" s="17" t="s">
        <v>117</v>
      </c>
      <c r="F103" s="17"/>
      <c r="G103" s="17"/>
      <c r="H103" s="17" t="s">
        <v>401</v>
      </c>
      <c r="I103" s="17" t="s">
        <v>402</v>
      </c>
      <c r="J103" s="34"/>
      <c r="K103" s="34"/>
      <c r="L103" s="4"/>
    </row>
    <row r="104" spans="1:12" ht="68.25" customHeight="1">
      <c r="A104" s="171"/>
      <c r="B104" s="133" t="s">
        <v>118</v>
      </c>
      <c r="C104" s="31">
        <v>50</v>
      </c>
      <c r="D104" s="17" t="s">
        <v>119</v>
      </c>
      <c r="E104" s="17" t="s">
        <v>120</v>
      </c>
      <c r="F104" s="17"/>
      <c r="G104" s="17"/>
      <c r="H104" s="17" t="s">
        <v>403</v>
      </c>
      <c r="I104" s="17" t="s">
        <v>404</v>
      </c>
      <c r="J104" s="34"/>
      <c r="K104" s="34"/>
      <c r="L104" s="4"/>
    </row>
    <row r="105" spans="1:12" ht="70.5" customHeight="1">
      <c r="A105" s="171"/>
      <c r="B105" s="133"/>
      <c r="C105" s="31">
        <v>51</v>
      </c>
      <c r="D105" s="17" t="s">
        <v>121</v>
      </c>
      <c r="E105" s="17" t="s">
        <v>122</v>
      </c>
      <c r="F105" s="17"/>
      <c r="G105" s="17"/>
      <c r="H105" s="17" t="s">
        <v>405</v>
      </c>
      <c r="I105" s="17" t="s">
        <v>409</v>
      </c>
      <c r="J105" s="34"/>
      <c r="K105" s="34"/>
      <c r="L105" s="4"/>
    </row>
    <row r="106" spans="1:12" ht="71.25" customHeight="1">
      <c r="A106" s="171"/>
      <c r="B106" s="133"/>
      <c r="C106" s="31">
        <v>52</v>
      </c>
      <c r="D106" s="17" t="s">
        <v>123</v>
      </c>
      <c r="E106" s="17" t="s">
        <v>124</v>
      </c>
      <c r="F106" s="17"/>
      <c r="G106" s="17"/>
      <c r="H106" s="17" t="s">
        <v>406</v>
      </c>
      <c r="I106" s="17" t="s">
        <v>408</v>
      </c>
      <c r="J106" s="34"/>
      <c r="K106" s="34"/>
      <c r="L106" s="4"/>
    </row>
    <row r="107" spans="1:12" ht="132" customHeight="1">
      <c r="A107" s="171"/>
      <c r="B107" s="133" t="s">
        <v>125</v>
      </c>
      <c r="C107" s="31">
        <v>53</v>
      </c>
      <c r="D107" s="17" t="s">
        <v>126</v>
      </c>
      <c r="E107" s="17" t="str">
        <f>"El centro de datos debe contar con medidas de seguridad en el cableado y medidas de respaldo de energía de emergencia.
La infraestructura eléctrica debe revisarse por lo menos cada 6 meses para garantizar su buen funcionamiento"</f>
        <v>El centro de datos debe contar con medidas de seguridad en el cableado y medidas de respaldo de energía de emergencia.
La infraestructura eléctrica debe revisarse por lo menos cada 6 meses para garantizar su buen funcionamiento</v>
      </c>
      <c r="F107" s="17" t="s">
        <v>13</v>
      </c>
      <c r="G107" s="17"/>
      <c r="H107" s="17" t="s">
        <v>407</v>
      </c>
      <c r="I107" s="17" t="s">
        <v>410</v>
      </c>
      <c r="J107" s="34"/>
      <c r="K107" s="34"/>
      <c r="L107" s="4"/>
    </row>
    <row r="108" spans="1:12" ht="87" customHeight="1">
      <c r="A108" s="171"/>
      <c r="B108" s="133"/>
      <c r="C108" s="31">
        <v>54</v>
      </c>
      <c r="D108" s="17" t="s">
        <v>127</v>
      </c>
      <c r="E108" s="17" t="s">
        <v>128</v>
      </c>
      <c r="F108" s="17"/>
      <c r="G108" s="17"/>
      <c r="H108" s="17" t="s">
        <v>412</v>
      </c>
      <c r="I108" s="17" t="s">
        <v>413</v>
      </c>
      <c r="J108" s="34"/>
      <c r="K108" s="34"/>
      <c r="L108" s="4"/>
    </row>
    <row r="109" spans="1:12" ht="54.75" customHeight="1">
      <c r="A109" s="171"/>
      <c r="B109" s="133" t="s">
        <v>129</v>
      </c>
      <c r="C109" s="31">
        <v>55</v>
      </c>
      <c r="D109" s="17" t="s">
        <v>130</v>
      </c>
      <c r="E109" s="17" t="s">
        <v>131</v>
      </c>
      <c r="F109" s="17"/>
      <c r="G109" s="17"/>
      <c r="H109" s="17" t="s">
        <v>414</v>
      </c>
      <c r="I109" s="17" t="s">
        <v>415</v>
      </c>
      <c r="J109" s="34"/>
      <c r="K109" s="34"/>
      <c r="L109" s="4"/>
    </row>
    <row r="110" spans="1:12" ht="94.5" customHeight="1">
      <c r="A110" s="171"/>
      <c r="B110" s="133"/>
      <c r="C110" s="31">
        <v>56</v>
      </c>
      <c r="D110" s="17" t="s">
        <v>132</v>
      </c>
      <c r="E110" s="17" t="s">
        <v>133</v>
      </c>
      <c r="F110" s="17"/>
      <c r="G110" s="17"/>
      <c r="H110" s="17" t="s">
        <v>416</v>
      </c>
      <c r="I110" s="17" t="s">
        <v>417</v>
      </c>
      <c r="J110" s="34"/>
      <c r="K110" s="34"/>
      <c r="L110" s="4"/>
    </row>
    <row r="111" spans="1:12" ht="101.25" customHeight="1">
      <c r="A111" s="171"/>
      <c r="B111" s="133"/>
      <c r="C111" s="31">
        <v>57</v>
      </c>
      <c r="D111" s="17" t="s">
        <v>134</v>
      </c>
      <c r="E111" s="17" t="s">
        <v>135</v>
      </c>
      <c r="F111" s="17"/>
      <c r="G111" s="17"/>
      <c r="H111" s="17" t="s">
        <v>418</v>
      </c>
      <c r="I111" s="17" t="s">
        <v>419</v>
      </c>
      <c r="J111" s="34"/>
      <c r="K111" s="34"/>
      <c r="L111" s="4"/>
    </row>
    <row r="112" spans="1:12" ht="167.25" customHeight="1">
      <c r="A112" s="171"/>
      <c r="B112" s="133" t="s">
        <v>136</v>
      </c>
      <c r="C112" s="31">
        <v>58</v>
      </c>
      <c r="D112" s="17" t="s">
        <v>137</v>
      </c>
      <c r="E112" s="17" t="s">
        <v>138</v>
      </c>
      <c r="F112" s="17"/>
      <c r="G112" s="17"/>
      <c r="H112" s="17" t="s">
        <v>330</v>
      </c>
      <c r="I112" s="17" t="s">
        <v>420</v>
      </c>
      <c r="J112" s="34"/>
      <c r="K112" s="34"/>
      <c r="L112" s="4"/>
    </row>
    <row r="113" spans="1:12" ht="94.5" customHeight="1">
      <c r="A113" s="171"/>
      <c r="B113" s="133"/>
      <c r="C113" s="31">
        <v>59</v>
      </c>
      <c r="D113" s="17" t="s">
        <v>139</v>
      </c>
      <c r="E113" s="17" t="s">
        <v>140</v>
      </c>
      <c r="F113" s="17"/>
      <c r="G113" s="17"/>
      <c r="H113" s="17" t="s">
        <v>331</v>
      </c>
      <c r="I113" s="17" t="s">
        <v>421</v>
      </c>
      <c r="J113" s="34"/>
      <c r="K113" s="34"/>
      <c r="L113" s="4"/>
    </row>
    <row r="114" spans="1:12" ht="81">
      <c r="A114" s="171"/>
      <c r="B114" s="133" t="s">
        <v>141</v>
      </c>
      <c r="C114" s="31">
        <v>60</v>
      </c>
      <c r="D114" s="17" t="s">
        <v>141</v>
      </c>
      <c r="E114" s="17" t="str">
        <f>"Se deben generar respaldos de los activos y la información que dan soporte al proceso de CFDI, con la periodicidad "&amp;F114&amp;"."</f>
        <v>Se deben generar respaldos de los activos y la información que dan soporte al proceso de CFDI, con la periodicidad definida por la empresa.</v>
      </c>
      <c r="F114" s="17" t="s">
        <v>142</v>
      </c>
      <c r="G114" s="17"/>
      <c r="H114" s="17" t="s">
        <v>332</v>
      </c>
      <c r="I114" s="17" t="s">
        <v>422</v>
      </c>
      <c r="J114" s="34"/>
      <c r="K114" s="34"/>
      <c r="L114" s="4"/>
    </row>
    <row r="115" spans="1:12" ht="123.75" customHeight="1">
      <c r="A115" s="171"/>
      <c r="B115" s="133"/>
      <c r="C115" s="31">
        <v>61</v>
      </c>
      <c r="D115" s="17" t="s">
        <v>143</v>
      </c>
      <c r="E115" s="17" t="s">
        <v>144</v>
      </c>
      <c r="F115" s="17"/>
      <c r="G115" s="17"/>
      <c r="H115" s="17" t="s">
        <v>333</v>
      </c>
      <c r="I115" s="17" t="s">
        <v>423</v>
      </c>
      <c r="J115" s="34"/>
      <c r="K115" s="34"/>
      <c r="L115" s="4"/>
    </row>
    <row r="116" spans="1:12" ht="129" customHeight="1">
      <c r="A116" s="171"/>
      <c r="B116" s="133"/>
      <c r="C116" s="31">
        <v>62</v>
      </c>
      <c r="D116" s="17" t="s">
        <v>145</v>
      </c>
      <c r="E116" s="17" t="s">
        <v>146</v>
      </c>
      <c r="F116" s="17"/>
      <c r="G116" s="17"/>
      <c r="H116" s="17" t="s">
        <v>334</v>
      </c>
      <c r="I116" s="17" t="s">
        <v>424</v>
      </c>
      <c r="J116" s="34"/>
      <c r="K116" s="34"/>
      <c r="L116" s="4"/>
    </row>
    <row r="117" spans="1:12" ht="80.25" customHeight="1">
      <c r="A117" s="171"/>
      <c r="B117" s="133" t="s">
        <v>147</v>
      </c>
      <c r="C117" s="31">
        <v>63</v>
      </c>
      <c r="D117" s="17" t="s">
        <v>148</v>
      </c>
      <c r="E117" s="17" t="s">
        <v>149</v>
      </c>
      <c r="F117" s="17"/>
      <c r="G117" s="17"/>
      <c r="H117" s="17" t="s">
        <v>335</v>
      </c>
      <c r="I117" s="17" t="s">
        <v>425</v>
      </c>
      <c r="J117" s="34"/>
      <c r="K117" s="34"/>
      <c r="L117" s="4"/>
    </row>
    <row r="118" spans="1:12" ht="168" customHeight="1">
      <c r="A118" s="171"/>
      <c r="B118" s="133"/>
      <c r="C118" s="31">
        <v>64</v>
      </c>
      <c r="D118" s="17" t="s">
        <v>150</v>
      </c>
      <c r="E118" s="17" t="s">
        <v>151</v>
      </c>
      <c r="F118" s="17"/>
      <c r="G118" s="17"/>
      <c r="H118" s="17" t="s">
        <v>426</v>
      </c>
      <c r="I118" s="17" t="s">
        <v>427</v>
      </c>
      <c r="J118" s="34"/>
      <c r="K118" s="34"/>
      <c r="L118" s="4"/>
    </row>
    <row r="119" spans="1:12" ht="220.5" customHeight="1">
      <c r="A119" s="171"/>
      <c r="B119" s="133" t="s">
        <v>152</v>
      </c>
      <c r="C119" s="31">
        <v>65</v>
      </c>
      <c r="D119" s="17" t="s">
        <v>153</v>
      </c>
      <c r="E119" s="17" t="s">
        <v>154</v>
      </c>
      <c r="F119" s="17"/>
      <c r="G119" s="17"/>
      <c r="H119" s="17" t="s">
        <v>336</v>
      </c>
      <c r="I119" s="17" t="s">
        <v>428</v>
      </c>
      <c r="J119" s="34"/>
      <c r="K119" s="34"/>
      <c r="L119" s="4"/>
    </row>
    <row r="120" spans="1:12" ht="213.75" customHeight="1">
      <c r="A120" s="171"/>
      <c r="B120" s="133"/>
      <c r="C120" s="31">
        <v>66</v>
      </c>
      <c r="D120" s="17" t="s">
        <v>155</v>
      </c>
      <c r="E120" s="17" t="s">
        <v>156</v>
      </c>
      <c r="F120" s="17"/>
      <c r="G120" s="17"/>
      <c r="H120" s="17" t="s">
        <v>337</v>
      </c>
      <c r="I120" s="17" t="s">
        <v>429</v>
      </c>
      <c r="J120" s="34"/>
      <c r="K120" s="34"/>
      <c r="L120" s="4"/>
    </row>
    <row r="121" spans="1:12" ht="175.5" customHeight="1">
      <c r="A121" s="171"/>
      <c r="B121" s="133" t="s">
        <v>157</v>
      </c>
      <c r="C121" s="31">
        <v>67</v>
      </c>
      <c r="D121" s="17" t="s">
        <v>157</v>
      </c>
      <c r="E121" s="17" t="s">
        <v>158</v>
      </c>
      <c r="F121" s="17"/>
      <c r="G121" s="17"/>
      <c r="H121" s="17" t="s">
        <v>338</v>
      </c>
      <c r="I121" s="17" t="s">
        <v>431</v>
      </c>
      <c r="J121" s="34"/>
      <c r="K121" s="34"/>
      <c r="L121" s="4"/>
    </row>
    <row r="122" spans="1:12" ht="96" customHeight="1">
      <c r="A122" s="171"/>
      <c r="B122" s="133"/>
      <c r="C122" s="31">
        <v>68</v>
      </c>
      <c r="D122" s="17" t="s">
        <v>159</v>
      </c>
      <c r="E122" s="17" t="s">
        <v>160</v>
      </c>
      <c r="F122" s="17"/>
      <c r="G122" s="17"/>
      <c r="H122" s="17" t="s">
        <v>339</v>
      </c>
      <c r="I122" s="17" t="s">
        <v>314</v>
      </c>
      <c r="J122" s="34"/>
      <c r="K122" s="34"/>
      <c r="L122" s="4"/>
    </row>
    <row r="123" spans="1:12" ht="117" customHeight="1">
      <c r="A123" s="171"/>
      <c r="B123" s="18" t="s">
        <v>161</v>
      </c>
      <c r="C123" s="31">
        <v>69</v>
      </c>
      <c r="D123" s="17" t="s">
        <v>162</v>
      </c>
      <c r="E123" s="17" t="s">
        <v>163</v>
      </c>
      <c r="F123" s="17"/>
      <c r="G123" s="17"/>
      <c r="H123" s="17" t="s">
        <v>340</v>
      </c>
      <c r="I123" s="17" t="s">
        <v>430</v>
      </c>
      <c r="J123" s="34"/>
      <c r="K123" s="34"/>
      <c r="L123" s="4"/>
    </row>
    <row r="124" spans="1:12" ht="131.25" customHeight="1">
      <c r="A124" s="171"/>
      <c r="B124" s="133" t="s">
        <v>164</v>
      </c>
      <c r="C124" s="31">
        <v>70</v>
      </c>
      <c r="D124" s="17" t="s">
        <v>164</v>
      </c>
      <c r="E124" s="17" t="s">
        <v>165</v>
      </c>
      <c r="F124" s="17"/>
      <c r="G124" s="17"/>
      <c r="H124" s="17" t="s">
        <v>341</v>
      </c>
      <c r="I124" s="17" t="s">
        <v>432</v>
      </c>
      <c r="J124" s="34"/>
      <c r="K124" s="34"/>
      <c r="L124" s="4"/>
    </row>
    <row r="125" spans="1:12" ht="162.75" customHeight="1">
      <c r="A125" s="171"/>
      <c r="B125" s="133"/>
      <c r="C125" s="31">
        <v>71</v>
      </c>
      <c r="D125" s="17" t="s">
        <v>166</v>
      </c>
      <c r="E125" s="17" t="s">
        <v>167</v>
      </c>
      <c r="F125" s="17"/>
      <c r="G125" s="17"/>
      <c r="H125" s="17" t="s">
        <v>342</v>
      </c>
      <c r="I125" s="17" t="s">
        <v>433</v>
      </c>
      <c r="J125" s="34"/>
      <c r="K125" s="34"/>
      <c r="L125" s="4"/>
    </row>
    <row r="126" spans="1:12" ht="360" customHeight="1">
      <c r="A126" s="171"/>
      <c r="B126" s="133" t="s">
        <v>168</v>
      </c>
      <c r="C126" s="31">
        <v>72</v>
      </c>
      <c r="D126" s="17" t="s">
        <v>169</v>
      </c>
      <c r="E126" s="17" t="s">
        <v>170</v>
      </c>
      <c r="F126" s="17"/>
      <c r="G126" s="17"/>
      <c r="H126" s="17" t="s">
        <v>343</v>
      </c>
      <c r="I126" s="17" t="s">
        <v>434</v>
      </c>
      <c r="J126" s="34"/>
      <c r="K126" s="34"/>
      <c r="L126" s="4"/>
    </row>
    <row r="127" spans="1:12" ht="51">
      <c r="A127" s="171"/>
      <c r="B127" s="133"/>
      <c r="C127" s="31">
        <v>73</v>
      </c>
      <c r="D127" s="17" t="s">
        <v>171</v>
      </c>
      <c r="E127" s="17" t="s">
        <v>172</v>
      </c>
      <c r="F127" s="17"/>
      <c r="G127" s="17"/>
      <c r="H127" s="17" t="s">
        <v>344</v>
      </c>
      <c r="I127" s="17"/>
      <c r="J127" s="34"/>
      <c r="K127" s="34"/>
      <c r="L127" s="4"/>
    </row>
    <row r="128" spans="1:12" ht="305.25" customHeight="1">
      <c r="A128" s="171"/>
      <c r="B128" s="133"/>
      <c r="C128" s="31">
        <v>74</v>
      </c>
      <c r="D128" s="17" t="s">
        <v>173</v>
      </c>
      <c r="E128" s="17" t="s">
        <v>174</v>
      </c>
      <c r="F128" s="17"/>
      <c r="G128" s="17"/>
      <c r="H128" s="17" t="s">
        <v>435</v>
      </c>
      <c r="I128" s="17" t="s">
        <v>436</v>
      </c>
      <c r="J128" s="34"/>
      <c r="K128" s="34"/>
      <c r="L128" s="4"/>
    </row>
    <row r="129" spans="1:12" ht="180" customHeight="1">
      <c r="A129" s="171"/>
      <c r="B129" s="133"/>
      <c r="C129" s="31">
        <v>75</v>
      </c>
      <c r="D129" s="17" t="s">
        <v>175</v>
      </c>
      <c r="E129" s="17" t="s">
        <v>176</v>
      </c>
      <c r="F129" s="17"/>
      <c r="G129" s="17"/>
      <c r="H129" s="17" t="s">
        <v>345</v>
      </c>
      <c r="I129" s="17" t="s">
        <v>437</v>
      </c>
      <c r="J129" s="34"/>
      <c r="K129" s="34"/>
      <c r="L129" s="4"/>
    </row>
    <row r="130" spans="1:12" ht="90.75" customHeight="1">
      <c r="A130" s="171"/>
      <c r="B130" s="133"/>
      <c r="C130" s="31">
        <v>76</v>
      </c>
      <c r="D130" s="17" t="s">
        <v>177</v>
      </c>
      <c r="E130" s="17" t="str">
        <f>"El aplicativo debe contar con sesiones que expiren después de "&amp;F130&amp;" de inactividad."</f>
        <v>El aplicativo debe contar con sesiones que expiren después de 10 minutos de inactividad.</v>
      </c>
      <c r="F130" s="17" t="s">
        <v>178</v>
      </c>
      <c r="G130" s="17"/>
      <c r="H130" s="17" t="s">
        <v>438</v>
      </c>
      <c r="I130" s="17" t="s">
        <v>439</v>
      </c>
      <c r="J130" s="34"/>
      <c r="K130" s="34"/>
      <c r="L130" s="4"/>
    </row>
    <row r="131" spans="1:12" ht="285">
      <c r="A131" s="171"/>
      <c r="B131" s="133"/>
      <c r="C131" s="31">
        <v>77</v>
      </c>
      <c r="D131" s="17" t="s">
        <v>179</v>
      </c>
      <c r="E131" s="17" t="s">
        <v>180</v>
      </c>
      <c r="F131" s="17"/>
      <c r="G131" s="17"/>
      <c r="H131" s="17" t="s">
        <v>445</v>
      </c>
      <c r="I131" s="17" t="s">
        <v>440</v>
      </c>
      <c r="J131" s="34"/>
      <c r="K131" s="34"/>
      <c r="L131" s="4"/>
    </row>
    <row r="132" spans="1:12" ht="60.75">
      <c r="A132" s="171"/>
      <c r="B132" s="18" t="s">
        <v>181</v>
      </c>
      <c r="C132" s="31">
        <v>78</v>
      </c>
      <c r="D132" s="17" t="s">
        <v>182</v>
      </c>
      <c r="E132" s="17" t="s">
        <v>183</v>
      </c>
      <c r="F132" s="17"/>
      <c r="G132" s="17"/>
      <c r="H132" s="17" t="s">
        <v>346</v>
      </c>
      <c r="I132" s="17"/>
      <c r="J132" s="34"/>
      <c r="K132" s="34"/>
      <c r="L132" s="4"/>
    </row>
    <row r="133" spans="1:12" ht="102" thickBot="1">
      <c r="A133" s="172"/>
      <c r="B133" s="18" t="s">
        <v>184</v>
      </c>
      <c r="C133" s="31">
        <v>79</v>
      </c>
      <c r="D133" s="17" t="s">
        <v>185</v>
      </c>
      <c r="E133" s="17" t="s">
        <v>186</v>
      </c>
      <c r="F133" s="17" t="s">
        <v>441</v>
      </c>
      <c r="G133" s="17"/>
      <c r="H133" s="17" t="s">
        <v>442</v>
      </c>
      <c r="I133" s="17" t="s">
        <v>437</v>
      </c>
      <c r="J133" s="59"/>
      <c r="K133" s="59"/>
      <c r="L133" s="5"/>
    </row>
    <row r="134" spans="1:12" ht="26.25" customHeight="1" thickBot="1">
      <c r="A134" s="173" t="s">
        <v>187</v>
      </c>
      <c r="B134" s="173"/>
      <c r="C134" s="173"/>
      <c r="D134" s="173"/>
      <c r="E134" s="173"/>
      <c r="F134" s="173"/>
      <c r="G134" s="64"/>
      <c r="H134" s="57"/>
      <c r="I134" s="64"/>
      <c r="J134" s="62"/>
      <c r="K134" s="62"/>
      <c r="L134" s="57"/>
    </row>
    <row r="135" spans="1:12" ht="92.25" thickBot="1">
      <c r="A135" s="65"/>
      <c r="B135" s="18" t="s">
        <v>188</v>
      </c>
      <c r="C135" s="31">
        <v>80</v>
      </c>
      <c r="D135" s="13" t="s">
        <v>189</v>
      </c>
      <c r="E135" s="17" t="s">
        <v>190</v>
      </c>
      <c r="F135" s="17"/>
      <c r="G135" s="17"/>
      <c r="H135" s="17" t="s">
        <v>347</v>
      </c>
      <c r="I135" s="17" t="s">
        <v>437</v>
      </c>
      <c r="J135" s="66"/>
      <c r="K135" s="66"/>
      <c r="L135" s="67"/>
    </row>
    <row r="136" spans="1:9" ht="14.25">
      <c r="A136" s="68"/>
      <c r="B136" s="68"/>
      <c r="C136" s="68"/>
      <c r="D136" s="68"/>
      <c r="E136" s="68"/>
      <c r="F136" s="68"/>
      <c r="G136" s="68"/>
      <c r="H136" s="68"/>
      <c r="I136" s="68"/>
    </row>
    <row r="137" spans="1:9" ht="14.25">
      <c r="A137" s="68"/>
      <c r="B137" s="68"/>
      <c r="C137" s="68"/>
      <c r="D137" s="68"/>
      <c r="E137" s="68"/>
      <c r="F137" s="68"/>
      <c r="G137" s="68"/>
      <c r="H137" s="68"/>
      <c r="I137" s="68"/>
    </row>
    <row r="138" spans="1:9" ht="14.25">
      <c r="A138" s="68"/>
      <c r="B138" s="68"/>
      <c r="C138" s="68"/>
      <c r="D138" s="68"/>
      <c r="E138" s="68"/>
      <c r="F138" s="68"/>
      <c r="G138" s="68"/>
      <c r="H138" s="68"/>
      <c r="I138" s="68"/>
    </row>
    <row r="139" spans="1:9" ht="14.25">
      <c r="A139" s="68"/>
      <c r="B139" s="68"/>
      <c r="C139" s="68"/>
      <c r="D139" s="68"/>
      <c r="E139" s="68"/>
      <c r="F139" s="68"/>
      <c r="G139" s="68"/>
      <c r="H139" s="68"/>
      <c r="I139" s="68"/>
    </row>
    <row r="140" spans="1:9" ht="14.25">
      <c r="A140" s="68"/>
      <c r="B140" s="68"/>
      <c r="C140" s="68"/>
      <c r="D140" s="68"/>
      <c r="E140" s="68"/>
      <c r="F140" s="68"/>
      <c r="G140" s="68"/>
      <c r="H140" s="68"/>
      <c r="I140" s="68"/>
    </row>
    <row r="141" spans="1:9" ht="14.25">
      <c r="A141" s="68"/>
      <c r="B141" s="68"/>
      <c r="C141" s="68"/>
      <c r="D141" s="68"/>
      <c r="E141" s="68"/>
      <c r="F141" s="68"/>
      <c r="G141" s="68"/>
      <c r="H141" s="68"/>
      <c r="I141" s="68"/>
    </row>
    <row r="142" spans="1:9" ht="14.25">
      <c r="A142" s="68"/>
      <c r="B142" s="68"/>
      <c r="C142" s="68"/>
      <c r="D142" s="68"/>
      <c r="E142" s="68"/>
      <c r="F142" s="68"/>
      <c r="G142" s="68"/>
      <c r="H142" s="68"/>
      <c r="I142" s="68"/>
    </row>
    <row r="143" spans="1:9" ht="14.25">
      <c r="A143" s="68"/>
      <c r="B143" s="68"/>
      <c r="C143" s="68"/>
      <c r="D143" s="68"/>
      <c r="E143" s="68"/>
      <c r="F143" s="68"/>
      <c r="G143" s="68"/>
      <c r="H143" s="68"/>
      <c r="I143" s="68"/>
    </row>
    <row r="144" spans="1:9" ht="14.25">
      <c r="A144" s="68"/>
      <c r="B144" s="68"/>
      <c r="C144" s="68"/>
      <c r="D144" s="68"/>
      <c r="E144" s="68"/>
      <c r="F144" s="68"/>
      <c r="G144" s="68"/>
      <c r="H144" s="68"/>
      <c r="I144" s="68"/>
    </row>
  </sheetData>
  <sheetProtection/>
  <mergeCells count="95">
    <mergeCell ref="A134:F134"/>
    <mergeCell ref="B6:B8"/>
    <mergeCell ref="B10:B11"/>
    <mergeCell ref="A6:A19"/>
    <mergeCell ref="A20:F20"/>
    <mergeCell ref="A22:F22"/>
    <mergeCell ref="B112:B113"/>
    <mergeCell ref="B114:B116"/>
    <mergeCell ref="B117:B118"/>
    <mergeCell ref="B119:B120"/>
    <mergeCell ref="B121:B122"/>
    <mergeCell ref="B124:B125"/>
    <mergeCell ref="B88:B89"/>
    <mergeCell ref="B90:B91"/>
    <mergeCell ref="A92:F92"/>
    <mergeCell ref="A93:A133"/>
    <mergeCell ref="B93:B94"/>
    <mergeCell ref="B95:B99"/>
    <mergeCell ref="B100:B103"/>
    <mergeCell ref="B104:B106"/>
    <mergeCell ref="B107:B108"/>
    <mergeCell ref="B109:B111"/>
    <mergeCell ref="B126:B131"/>
    <mergeCell ref="I86:I87"/>
    <mergeCell ref="I70:I71"/>
    <mergeCell ref="B73:B75"/>
    <mergeCell ref="B78:B83"/>
    <mergeCell ref="C79:C81"/>
    <mergeCell ref="D79:D81"/>
    <mergeCell ref="E79:E81"/>
    <mergeCell ref="F79:F81"/>
    <mergeCell ref="I79:I80"/>
    <mergeCell ref="C82:C83"/>
    <mergeCell ref="D82:D83"/>
    <mergeCell ref="F82:F83"/>
    <mergeCell ref="B84:B86"/>
    <mergeCell ref="C86:C87"/>
    <mergeCell ref="D86:D87"/>
    <mergeCell ref="E86:E87"/>
    <mergeCell ref="A66:F66"/>
    <mergeCell ref="A67:A68"/>
    <mergeCell ref="B67:B68"/>
    <mergeCell ref="A69:F69"/>
    <mergeCell ref="A70:A91"/>
    <mergeCell ref="B70:B72"/>
    <mergeCell ref="C70:C71"/>
    <mergeCell ref="D70:D71"/>
    <mergeCell ref="E70:E71"/>
    <mergeCell ref="E82:E83"/>
    <mergeCell ref="A61:F61"/>
    <mergeCell ref="A62:A65"/>
    <mergeCell ref="B62:B65"/>
    <mergeCell ref="C62:C63"/>
    <mergeCell ref="D62:D63"/>
    <mergeCell ref="E62:E63"/>
    <mergeCell ref="I49:I50"/>
    <mergeCell ref="B53:B56"/>
    <mergeCell ref="C55:C56"/>
    <mergeCell ref="D55:D56"/>
    <mergeCell ref="E55:E56"/>
    <mergeCell ref="B57:B60"/>
    <mergeCell ref="A45:F45"/>
    <mergeCell ref="A46:A60"/>
    <mergeCell ref="B46:B48"/>
    <mergeCell ref="B49:B52"/>
    <mergeCell ref="C49:C51"/>
    <mergeCell ref="D49:D51"/>
    <mergeCell ref="E49:E51"/>
    <mergeCell ref="I29:I30"/>
    <mergeCell ref="B34:B40"/>
    <mergeCell ref="C36:C38"/>
    <mergeCell ref="D36:D38"/>
    <mergeCell ref="E36:E38"/>
    <mergeCell ref="I36:I38"/>
    <mergeCell ref="C40:C41"/>
    <mergeCell ref="D40:D41"/>
    <mergeCell ref="E40:E41"/>
    <mergeCell ref="F40:F41"/>
    <mergeCell ref="A5:F5"/>
    <mergeCell ref="A29:A44"/>
    <mergeCell ref="B29:B33"/>
    <mergeCell ref="C29:C32"/>
    <mergeCell ref="D29:D32"/>
    <mergeCell ref="E29:E32"/>
    <mergeCell ref="B43:B44"/>
    <mergeCell ref="A1:F1"/>
    <mergeCell ref="K1:K4"/>
    <mergeCell ref="L1:L4"/>
    <mergeCell ref="A2:F2"/>
    <mergeCell ref="A3:A4"/>
    <mergeCell ref="B3:B4"/>
    <mergeCell ref="C3:C4"/>
    <mergeCell ref="D3:D4"/>
    <mergeCell ref="E3:E4"/>
    <mergeCell ref="F3:F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L158"/>
  <sheetViews>
    <sheetView zoomScalePageLayoutView="0" workbookViewId="0" topLeftCell="A151">
      <selection activeCell="A175" sqref="A175"/>
    </sheetView>
  </sheetViews>
  <sheetFormatPr defaultColWidth="11.421875" defaultRowHeight="15"/>
  <cols>
    <col min="1" max="1" width="12.421875" style="75" customWidth="1"/>
    <col min="2" max="2" width="14.7109375" style="75" customWidth="1"/>
    <col min="3" max="3" width="8.421875" style="75" customWidth="1"/>
    <col min="4" max="4" width="19.421875" style="75" customWidth="1"/>
    <col min="5" max="5" width="59.7109375" style="75" customWidth="1"/>
    <col min="6" max="7" width="11.421875" style="75" customWidth="1"/>
    <col min="8" max="8" width="43.140625" style="75" customWidth="1"/>
    <col min="9" max="16384" width="11.421875" style="75" customWidth="1"/>
  </cols>
  <sheetData>
    <row r="1" spans="1:12" ht="14.25" thickBot="1">
      <c r="A1" s="196" t="s">
        <v>0</v>
      </c>
      <c r="B1" s="197"/>
      <c r="C1" s="197"/>
      <c r="D1" s="197"/>
      <c r="E1" s="197"/>
      <c r="F1" s="198"/>
      <c r="G1" s="73"/>
      <c r="H1" s="73"/>
      <c r="I1" s="73"/>
      <c r="J1" s="74"/>
      <c r="K1" s="180" t="s">
        <v>411</v>
      </c>
      <c r="L1" s="180" t="s">
        <v>1</v>
      </c>
    </row>
    <row r="2" spans="1:12" ht="14.25" thickBot="1">
      <c r="A2" s="182" t="s">
        <v>730</v>
      </c>
      <c r="B2" s="183"/>
      <c r="C2" s="183"/>
      <c r="D2" s="183"/>
      <c r="E2" s="183"/>
      <c r="F2" s="184"/>
      <c r="G2" s="76"/>
      <c r="H2" s="76"/>
      <c r="I2" s="76"/>
      <c r="J2" s="77"/>
      <c r="K2" s="181"/>
      <c r="L2" s="181"/>
    </row>
    <row r="3" spans="1:12" ht="46.5" customHeight="1">
      <c r="A3" s="185" t="s">
        <v>3</v>
      </c>
      <c r="B3" s="187" t="s">
        <v>4</v>
      </c>
      <c r="C3" s="187" t="s">
        <v>5</v>
      </c>
      <c r="D3" s="189" t="s">
        <v>6</v>
      </c>
      <c r="E3" s="191" t="s">
        <v>7</v>
      </c>
      <c r="F3" s="180" t="s">
        <v>8</v>
      </c>
      <c r="G3" s="74" t="s">
        <v>192</v>
      </c>
      <c r="H3" s="74" t="s">
        <v>191</v>
      </c>
      <c r="I3" s="74" t="s">
        <v>195</v>
      </c>
      <c r="J3" s="74" t="s">
        <v>9</v>
      </c>
      <c r="K3" s="181"/>
      <c r="L3" s="181"/>
    </row>
    <row r="4" spans="1:12" ht="14.25" thickBot="1">
      <c r="A4" s="186"/>
      <c r="B4" s="188"/>
      <c r="C4" s="188"/>
      <c r="D4" s="190"/>
      <c r="E4" s="192"/>
      <c r="F4" s="193"/>
      <c r="G4" s="77"/>
      <c r="H4" s="77"/>
      <c r="I4" s="77"/>
      <c r="J4" s="77"/>
      <c r="K4" s="181"/>
      <c r="L4" s="181"/>
    </row>
    <row r="5" spans="1:12" s="78" customFormat="1" ht="14.25" thickBot="1">
      <c r="A5" s="177" t="s">
        <v>457</v>
      </c>
      <c r="B5" s="178"/>
      <c r="C5" s="178"/>
      <c r="D5" s="178"/>
      <c r="E5" s="179"/>
      <c r="F5" s="178"/>
      <c r="G5" s="83"/>
      <c r="H5" s="83"/>
      <c r="I5" s="83"/>
      <c r="J5" s="84"/>
      <c r="K5" s="85"/>
      <c r="L5" s="86"/>
    </row>
    <row r="6" spans="1:12" ht="70.5" customHeight="1">
      <c r="A6" s="199" t="s">
        <v>726</v>
      </c>
      <c r="B6" s="202" t="s">
        <v>456</v>
      </c>
      <c r="C6" s="79">
        <v>1</v>
      </c>
      <c r="D6" s="79" t="s">
        <v>447</v>
      </c>
      <c r="E6" s="79" t="s">
        <v>446</v>
      </c>
      <c r="F6" s="79"/>
      <c r="G6" s="79"/>
      <c r="H6" s="79" t="s">
        <v>742</v>
      </c>
      <c r="I6" s="79"/>
      <c r="J6" s="79"/>
      <c r="K6" s="79"/>
      <c r="L6" s="79"/>
    </row>
    <row r="7" spans="1:12" ht="41.25">
      <c r="A7" s="200"/>
      <c r="B7" s="203"/>
      <c r="C7" s="79">
        <v>2</v>
      </c>
      <c r="D7" s="79" t="s">
        <v>455</v>
      </c>
      <c r="E7" s="79"/>
      <c r="F7" s="79"/>
      <c r="G7" s="79"/>
      <c r="H7" s="79"/>
      <c r="I7" s="79"/>
      <c r="J7" s="79"/>
      <c r="K7" s="79"/>
      <c r="L7" s="79"/>
    </row>
    <row r="8" spans="1:12" ht="158.25" customHeight="1">
      <c r="A8" s="200"/>
      <c r="B8" s="203"/>
      <c r="C8" s="79">
        <v>3</v>
      </c>
      <c r="D8" s="79" t="s">
        <v>458</v>
      </c>
      <c r="E8" s="79" t="s">
        <v>449</v>
      </c>
      <c r="F8" s="79"/>
      <c r="G8" s="79"/>
      <c r="H8" s="79"/>
      <c r="I8" s="79"/>
      <c r="J8" s="79"/>
      <c r="K8" s="79"/>
      <c r="L8" s="79"/>
    </row>
    <row r="9" spans="1:12" ht="220.5">
      <c r="A9" s="200"/>
      <c r="B9" s="79" t="s">
        <v>459</v>
      </c>
      <c r="C9" s="79">
        <v>4</v>
      </c>
      <c r="D9" s="79" t="s">
        <v>450</v>
      </c>
      <c r="E9" s="79" t="s">
        <v>451</v>
      </c>
      <c r="F9" s="79"/>
      <c r="G9" s="79"/>
      <c r="H9" s="79"/>
      <c r="I9" s="79"/>
      <c r="J9" s="79"/>
      <c r="K9" s="79"/>
      <c r="L9" s="79"/>
    </row>
    <row r="10" spans="1:12" ht="96">
      <c r="A10" s="200"/>
      <c r="B10" s="194" t="s">
        <v>460</v>
      </c>
      <c r="C10" s="79">
        <v>5</v>
      </c>
      <c r="D10" s="79" t="s">
        <v>453</v>
      </c>
      <c r="E10" s="79" t="s">
        <v>452</v>
      </c>
      <c r="F10" s="79"/>
      <c r="G10" s="79"/>
      <c r="H10" s="79"/>
      <c r="I10" s="79"/>
      <c r="J10" s="79"/>
      <c r="K10" s="79"/>
      <c r="L10" s="79"/>
    </row>
    <row r="11" spans="1:12" ht="248.25">
      <c r="A11" s="200"/>
      <c r="B11" s="194"/>
      <c r="C11" s="79">
        <v>6</v>
      </c>
      <c r="D11" s="79" t="s">
        <v>454</v>
      </c>
      <c r="E11" s="79" t="s">
        <v>779</v>
      </c>
      <c r="F11" s="79"/>
      <c r="G11" s="79"/>
      <c r="H11" s="79"/>
      <c r="I11" s="79"/>
      <c r="J11" s="79"/>
      <c r="K11" s="79"/>
      <c r="L11" s="79"/>
    </row>
    <row r="12" spans="1:12" ht="69">
      <c r="A12" s="200"/>
      <c r="B12" s="80" t="s">
        <v>461</v>
      </c>
      <c r="C12" s="79">
        <v>7</v>
      </c>
      <c r="D12" s="79" t="s">
        <v>462</v>
      </c>
      <c r="E12" s="79"/>
      <c r="F12" s="79"/>
      <c r="G12" s="79"/>
      <c r="H12" s="79"/>
      <c r="I12" s="79"/>
      <c r="J12" s="79"/>
      <c r="K12" s="79"/>
      <c r="L12" s="79"/>
    </row>
    <row r="13" spans="1:12" ht="69">
      <c r="A13" s="200"/>
      <c r="B13" s="194" t="s">
        <v>721</v>
      </c>
      <c r="C13" s="79">
        <v>8</v>
      </c>
      <c r="D13" s="79" t="s">
        <v>463</v>
      </c>
      <c r="E13" s="79" t="s">
        <v>465</v>
      </c>
      <c r="F13" s="79"/>
      <c r="G13" s="79"/>
      <c r="H13" s="79"/>
      <c r="I13" s="79"/>
      <c r="J13" s="79"/>
      <c r="K13" s="79"/>
      <c r="L13" s="79"/>
    </row>
    <row r="14" spans="1:12" ht="207">
      <c r="A14" s="200"/>
      <c r="B14" s="194"/>
      <c r="C14" s="79">
        <v>9</v>
      </c>
      <c r="D14" s="79" t="s">
        <v>464</v>
      </c>
      <c r="E14" s="79" t="s">
        <v>473</v>
      </c>
      <c r="F14" s="79"/>
      <c r="G14" s="79"/>
      <c r="H14" s="79"/>
      <c r="I14" s="79"/>
      <c r="J14" s="79"/>
      <c r="K14" s="79"/>
      <c r="L14" s="79"/>
    </row>
    <row r="15" spans="1:12" ht="41.25">
      <c r="A15" s="200"/>
      <c r="B15" s="194"/>
      <c r="C15" s="79">
        <v>10</v>
      </c>
      <c r="D15" s="79" t="s">
        <v>476</v>
      </c>
      <c r="E15" s="79" t="s">
        <v>477</v>
      </c>
      <c r="F15" s="79"/>
      <c r="G15" s="79"/>
      <c r="H15" s="79"/>
      <c r="I15" s="79"/>
      <c r="J15" s="79"/>
      <c r="K15" s="79"/>
      <c r="L15" s="79"/>
    </row>
    <row r="16" spans="1:12" ht="165">
      <c r="A16" s="200"/>
      <c r="B16" s="80"/>
      <c r="C16" s="79">
        <v>11</v>
      </c>
      <c r="D16" s="79" t="s">
        <v>466</v>
      </c>
      <c r="E16" s="79" t="s">
        <v>467</v>
      </c>
      <c r="F16" s="79"/>
      <c r="G16" s="79"/>
      <c r="H16" s="79"/>
      <c r="I16" s="79"/>
      <c r="J16" s="79"/>
      <c r="K16" s="79"/>
      <c r="L16" s="79"/>
    </row>
    <row r="17" spans="1:12" ht="82.5">
      <c r="A17" s="200"/>
      <c r="B17" s="80"/>
      <c r="C17" s="79">
        <v>12</v>
      </c>
      <c r="D17" s="79" t="s">
        <v>468</v>
      </c>
      <c r="E17" s="79" t="s">
        <v>469</v>
      </c>
      <c r="F17" s="79"/>
      <c r="G17" s="79"/>
      <c r="H17" s="79"/>
      <c r="I17" s="79"/>
      <c r="J17" s="79"/>
      <c r="K17" s="79"/>
      <c r="L17" s="79"/>
    </row>
    <row r="18" spans="1:12" ht="110.25">
      <c r="A18" s="200"/>
      <c r="B18" s="194" t="s">
        <v>722</v>
      </c>
      <c r="C18" s="79">
        <v>13</v>
      </c>
      <c r="D18" s="79" t="s">
        <v>470</v>
      </c>
      <c r="E18" s="79" t="s">
        <v>471</v>
      </c>
      <c r="F18" s="79"/>
      <c r="G18" s="79"/>
      <c r="H18" s="79"/>
      <c r="I18" s="79"/>
      <c r="J18" s="79"/>
      <c r="K18" s="79"/>
      <c r="L18" s="79"/>
    </row>
    <row r="19" spans="1:12" ht="83.25" thickBot="1">
      <c r="A19" s="201"/>
      <c r="B19" s="195"/>
      <c r="C19" s="79">
        <v>14</v>
      </c>
      <c r="D19" s="79" t="s">
        <v>472</v>
      </c>
      <c r="E19" s="79" t="s">
        <v>474</v>
      </c>
      <c r="F19" s="79"/>
      <c r="G19" s="79"/>
      <c r="H19" s="79"/>
      <c r="I19" s="79"/>
      <c r="J19" s="79"/>
      <c r="K19" s="79"/>
      <c r="L19" s="79"/>
    </row>
    <row r="20" spans="1:6" s="78" customFormat="1" ht="14.25" thickBot="1">
      <c r="A20" s="177" t="s">
        <v>482</v>
      </c>
      <c r="B20" s="178"/>
      <c r="C20" s="178"/>
      <c r="D20" s="178"/>
      <c r="E20" s="179"/>
      <c r="F20" s="178"/>
    </row>
    <row r="21" spans="1:12" ht="96.75" thickBot="1">
      <c r="A21" s="79" t="s">
        <v>481</v>
      </c>
      <c r="B21" s="79" t="s">
        <v>481</v>
      </c>
      <c r="C21" s="79">
        <v>15</v>
      </c>
      <c r="D21" s="79" t="s">
        <v>475</v>
      </c>
      <c r="E21" s="79" t="s">
        <v>478</v>
      </c>
      <c r="F21" s="79"/>
      <c r="G21" s="79"/>
      <c r="H21" s="79"/>
      <c r="I21" s="79"/>
      <c r="J21" s="79"/>
      <c r="K21" s="79"/>
      <c r="L21" s="79"/>
    </row>
    <row r="22" spans="1:6" s="78" customFormat="1" ht="14.25" thickBot="1">
      <c r="A22" s="177" t="s">
        <v>483</v>
      </c>
      <c r="B22" s="178"/>
      <c r="C22" s="178"/>
      <c r="D22" s="178"/>
      <c r="E22" s="179"/>
      <c r="F22" s="178"/>
    </row>
    <row r="23" spans="1:12" ht="123.75">
      <c r="A23" s="79"/>
      <c r="B23" s="80" t="s">
        <v>723</v>
      </c>
      <c r="C23" s="79">
        <v>16</v>
      </c>
      <c r="D23" s="79" t="s">
        <v>479</v>
      </c>
      <c r="E23" s="79" t="s">
        <v>484</v>
      </c>
      <c r="F23" s="79"/>
      <c r="G23" s="79"/>
      <c r="H23" s="79"/>
      <c r="I23" s="79"/>
      <c r="J23" s="79"/>
      <c r="K23" s="79"/>
      <c r="L23" s="79"/>
    </row>
    <row r="24" spans="1:12" ht="192.75">
      <c r="A24" s="79"/>
      <c r="B24" s="194" t="s">
        <v>724</v>
      </c>
      <c r="C24" s="79">
        <v>17</v>
      </c>
      <c r="D24" s="79" t="s">
        <v>485</v>
      </c>
      <c r="E24" s="79" t="s">
        <v>486</v>
      </c>
      <c r="F24" s="79"/>
      <c r="G24" s="79"/>
      <c r="H24" s="79"/>
      <c r="I24" s="79"/>
      <c r="J24" s="79"/>
      <c r="K24" s="79"/>
      <c r="L24" s="79"/>
    </row>
    <row r="25" spans="1:12" ht="180" thickBot="1">
      <c r="A25" s="79"/>
      <c r="B25" s="195"/>
      <c r="C25" s="79">
        <v>18</v>
      </c>
      <c r="D25" s="79" t="s">
        <v>487</v>
      </c>
      <c r="E25" s="79" t="s">
        <v>488</v>
      </c>
      <c r="F25" s="79"/>
      <c r="G25" s="79"/>
      <c r="H25" s="79"/>
      <c r="I25" s="79"/>
      <c r="J25" s="79"/>
      <c r="K25" s="79"/>
      <c r="L25" s="79"/>
    </row>
    <row r="26" spans="1:12" ht="14.25" thickBot="1">
      <c r="A26" s="177" t="s">
        <v>491</v>
      </c>
      <c r="B26" s="178"/>
      <c r="C26" s="178"/>
      <c r="D26" s="178"/>
      <c r="E26" s="179"/>
      <c r="F26" s="178"/>
      <c r="G26" s="78"/>
      <c r="H26" s="78"/>
      <c r="I26" s="78"/>
      <c r="J26" s="78"/>
      <c r="K26" s="78"/>
      <c r="L26" s="78"/>
    </row>
    <row r="27" spans="1:12" ht="345" thickBot="1">
      <c r="A27" s="79"/>
      <c r="B27" s="80" t="s">
        <v>725</v>
      </c>
      <c r="C27" s="79">
        <v>19</v>
      </c>
      <c r="D27" s="79" t="s">
        <v>492</v>
      </c>
      <c r="E27" s="79" t="s">
        <v>490</v>
      </c>
      <c r="F27" s="79"/>
      <c r="G27" s="79"/>
      <c r="H27" s="79"/>
      <c r="I27" s="79"/>
      <c r="J27" s="79"/>
      <c r="K27" s="79"/>
      <c r="L27" s="79"/>
    </row>
    <row r="28" spans="1:12" ht="14.25" thickBot="1">
      <c r="A28" s="177" t="s">
        <v>499</v>
      </c>
      <c r="B28" s="178"/>
      <c r="C28" s="178"/>
      <c r="D28" s="178"/>
      <c r="E28" s="179"/>
      <c r="F28" s="178"/>
      <c r="G28" s="78"/>
      <c r="H28" s="78"/>
      <c r="I28" s="78"/>
      <c r="J28" s="78"/>
      <c r="K28" s="78"/>
      <c r="L28" s="78"/>
    </row>
    <row r="29" spans="2:12" ht="82.5">
      <c r="B29" s="202" t="s">
        <v>726</v>
      </c>
      <c r="D29" s="75" t="s">
        <v>493</v>
      </c>
      <c r="E29" s="75" t="s">
        <v>496</v>
      </c>
      <c r="H29" s="79"/>
      <c r="I29" s="79"/>
      <c r="J29" s="79"/>
      <c r="K29" s="79"/>
      <c r="L29" s="79"/>
    </row>
    <row r="30" spans="2:12" ht="55.5" thickBot="1">
      <c r="B30" s="195"/>
      <c r="D30" s="75" t="s">
        <v>494</v>
      </c>
      <c r="E30" s="75" t="s">
        <v>495</v>
      </c>
      <c r="F30" s="75" t="s">
        <v>497</v>
      </c>
      <c r="H30" s="79"/>
      <c r="I30" s="79"/>
      <c r="J30" s="79"/>
      <c r="K30" s="79"/>
      <c r="L30" s="79"/>
    </row>
    <row r="31" spans="1:12" ht="14.25" thickBot="1">
      <c r="A31" s="177" t="s">
        <v>498</v>
      </c>
      <c r="B31" s="178"/>
      <c r="C31" s="178"/>
      <c r="D31" s="178"/>
      <c r="E31" s="179"/>
      <c r="F31" s="178"/>
      <c r="G31" s="78"/>
      <c r="H31" s="78"/>
      <c r="I31" s="78"/>
      <c r="J31" s="78"/>
      <c r="K31" s="78"/>
      <c r="L31" s="78"/>
    </row>
    <row r="32" spans="2:12" ht="54.75">
      <c r="B32" s="202" t="s">
        <v>727</v>
      </c>
      <c r="D32" s="75" t="s">
        <v>500</v>
      </c>
      <c r="E32" s="75" t="s">
        <v>507</v>
      </c>
      <c r="H32" s="79"/>
      <c r="I32" s="79"/>
      <c r="J32" s="79"/>
      <c r="K32" s="79"/>
      <c r="L32" s="79"/>
    </row>
    <row r="33" spans="2:12" ht="41.25">
      <c r="B33" s="194"/>
      <c r="D33" s="79" t="s">
        <v>501</v>
      </c>
      <c r="E33" s="75" t="s">
        <v>506</v>
      </c>
      <c r="H33" s="79"/>
      <c r="I33" s="79"/>
      <c r="J33" s="79"/>
      <c r="K33" s="79"/>
      <c r="L33" s="79"/>
    </row>
    <row r="34" spans="2:12" ht="41.25">
      <c r="B34" s="194"/>
      <c r="D34" s="75" t="s">
        <v>502</v>
      </c>
      <c r="E34" s="75" t="s">
        <v>505</v>
      </c>
      <c r="H34" s="79"/>
      <c r="I34" s="79"/>
      <c r="J34" s="79"/>
      <c r="K34" s="79"/>
      <c r="L34" s="79"/>
    </row>
    <row r="35" spans="2:12" ht="42" thickBot="1">
      <c r="B35" s="195"/>
      <c r="D35" s="75" t="s">
        <v>503</v>
      </c>
      <c r="E35" s="75" t="s">
        <v>504</v>
      </c>
      <c r="H35" s="79"/>
      <c r="I35" s="79"/>
      <c r="J35" s="79"/>
      <c r="K35" s="79"/>
      <c r="L35" s="79"/>
    </row>
    <row r="36" spans="1:12" ht="14.25" thickBot="1">
      <c r="A36" s="177" t="s">
        <v>510</v>
      </c>
      <c r="B36" s="178"/>
      <c r="C36" s="178"/>
      <c r="D36" s="178"/>
      <c r="E36" s="179"/>
      <c r="F36" s="178"/>
      <c r="G36" s="78"/>
      <c r="H36" s="78"/>
      <c r="I36" s="78"/>
      <c r="J36" s="78"/>
      <c r="K36" s="78"/>
      <c r="L36" s="78"/>
    </row>
    <row r="37" spans="2:12" ht="41.25">
      <c r="B37" s="202" t="s">
        <v>728</v>
      </c>
      <c r="D37" s="75" t="s">
        <v>511</v>
      </c>
      <c r="E37" s="75" t="s">
        <v>512</v>
      </c>
      <c r="H37" s="79"/>
      <c r="I37" s="79"/>
      <c r="J37" s="79"/>
      <c r="K37" s="79"/>
      <c r="L37" s="79"/>
    </row>
    <row r="38" spans="2:12" ht="42" thickBot="1">
      <c r="B38" s="195"/>
      <c r="D38" s="75" t="s">
        <v>513</v>
      </c>
      <c r="E38" s="75" t="s">
        <v>509</v>
      </c>
      <c r="H38" s="79"/>
      <c r="I38" s="79"/>
      <c r="J38" s="79"/>
      <c r="K38" s="79"/>
      <c r="L38" s="79"/>
    </row>
    <row r="39" spans="1:12" ht="14.25" thickBot="1">
      <c r="A39" s="177" t="s">
        <v>514</v>
      </c>
      <c r="B39" s="178"/>
      <c r="C39" s="178"/>
      <c r="D39" s="178"/>
      <c r="E39" s="179"/>
      <c r="F39" s="178"/>
      <c r="G39" s="78"/>
      <c r="H39" s="78"/>
      <c r="I39" s="78"/>
      <c r="J39" s="78"/>
      <c r="K39" s="78"/>
      <c r="L39" s="78"/>
    </row>
    <row r="40" spans="2:12" ht="69">
      <c r="B40" s="202" t="s">
        <v>729</v>
      </c>
      <c r="D40" s="75" t="s">
        <v>524</v>
      </c>
      <c r="E40" s="75" t="s">
        <v>515</v>
      </c>
      <c r="H40" s="79"/>
      <c r="I40" s="79"/>
      <c r="J40" s="79"/>
      <c r="K40" s="79"/>
      <c r="L40" s="79"/>
    </row>
    <row r="41" spans="2:12" ht="41.25">
      <c r="B41" s="194"/>
      <c r="D41" s="75" t="s">
        <v>526</v>
      </c>
      <c r="E41" s="75" t="s">
        <v>516</v>
      </c>
      <c r="H41" s="79"/>
      <c r="I41" s="79"/>
      <c r="J41" s="79"/>
      <c r="K41" s="79"/>
      <c r="L41" s="79"/>
    </row>
    <row r="42" spans="2:12" ht="41.25">
      <c r="B42" s="194" t="s">
        <v>743</v>
      </c>
      <c r="D42" s="75" t="s">
        <v>525</v>
      </c>
      <c r="E42" s="75" t="s">
        <v>517</v>
      </c>
      <c r="H42" s="79"/>
      <c r="I42" s="79"/>
      <c r="J42" s="79"/>
      <c r="K42" s="79"/>
      <c r="L42" s="79"/>
    </row>
    <row r="43" spans="2:12" ht="69">
      <c r="B43" s="194"/>
      <c r="D43" s="75" t="s">
        <v>520</v>
      </c>
      <c r="E43" s="75" t="s">
        <v>518</v>
      </c>
      <c r="H43" s="79"/>
      <c r="I43" s="79"/>
      <c r="J43" s="79"/>
      <c r="K43" s="79"/>
      <c r="L43" s="79"/>
    </row>
    <row r="44" spans="2:12" ht="41.25">
      <c r="B44" s="194"/>
      <c r="D44" s="75" t="s">
        <v>521</v>
      </c>
      <c r="E44" s="75" t="s">
        <v>519</v>
      </c>
      <c r="H44" s="79"/>
      <c r="I44" s="79"/>
      <c r="J44" s="79"/>
      <c r="K44" s="79"/>
      <c r="L44" s="79"/>
    </row>
    <row r="45" spans="2:12" ht="51.75" customHeight="1" thickBot="1">
      <c r="B45" s="80" t="s">
        <v>744</v>
      </c>
      <c r="D45" s="75" t="s">
        <v>522</v>
      </c>
      <c r="E45" s="75" t="s">
        <v>523</v>
      </c>
      <c r="H45" s="79"/>
      <c r="I45" s="79"/>
      <c r="J45" s="79"/>
      <c r="K45" s="79"/>
      <c r="L45" s="79"/>
    </row>
    <row r="46" spans="1:12" ht="14.25" thickBot="1">
      <c r="A46" s="177" t="s">
        <v>527</v>
      </c>
      <c r="B46" s="178"/>
      <c r="C46" s="178"/>
      <c r="D46" s="178"/>
      <c r="E46" s="179"/>
      <c r="F46" s="178"/>
      <c r="G46" s="78"/>
      <c r="H46" s="78"/>
      <c r="I46" s="78"/>
      <c r="J46" s="78"/>
      <c r="K46" s="78"/>
      <c r="L46" s="78"/>
    </row>
    <row r="47" spans="2:12" ht="41.25">
      <c r="B47" s="202" t="s">
        <v>747</v>
      </c>
      <c r="D47" s="75" t="s">
        <v>528</v>
      </c>
      <c r="E47" s="75" t="s">
        <v>532</v>
      </c>
      <c r="H47" s="79"/>
      <c r="I47" s="79"/>
      <c r="J47" s="79"/>
      <c r="K47" s="79"/>
      <c r="L47" s="79"/>
    </row>
    <row r="48" spans="2:12" ht="27">
      <c r="B48" s="194"/>
      <c r="D48" s="75" t="s">
        <v>529</v>
      </c>
      <c r="E48" s="75" t="s">
        <v>533</v>
      </c>
      <c r="H48" s="79"/>
      <c r="I48" s="79"/>
      <c r="J48" s="79"/>
      <c r="K48" s="79"/>
      <c r="L48" s="79"/>
    </row>
    <row r="49" spans="2:12" ht="41.25">
      <c r="B49" s="194"/>
      <c r="D49" s="75" t="s">
        <v>530</v>
      </c>
      <c r="E49" s="75" t="s">
        <v>534</v>
      </c>
      <c r="H49" s="79"/>
      <c r="I49" s="79"/>
      <c r="J49" s="79"/>
      <c r="K49" s="79"/>
      <c r="L49" s="79"/>
    </row>
    <row r="50" spans="2:12" ht="41.25">
      <c r="B50" s="194"/>
      <c r="D50" s="75" t="s">
        <v>531</v>
      </c>
      <c r="E50" s="75" t="s">
        <v>535</v>
      </c>
      <c r="H50" s="79"/>
      <c r="I50" s="79"/>
      <c r="J50" s="79"/>
      <c r="K50" s="79"/>
      <c r="L50" s="79"/>
    </row>
    <row r="51" spans="2:12" ht="27">
      <c r="B51" s="194" t="s">
        <v>746</v>
      </c>
      <c r="D51" s="75" t="s">
        <v>536</v>
      </c>
      <c r="E51" s="75" t="s">
        <v>537</v>
      </c>
      <c r="H51" s="79"/>
      <c r="I51" s="79"/>
      <c r="J51" s="79"/>
      <c r="K51" s="79"/>
      <c r="L51" s="79"/>
    </row>
    <row r="52" spans="2:12" ht="41.25">
      <c r="B52" s="194"/>
      <c r="D52" s="75" t="s">
        <v>538</v>
      </c>
      <c r="E52" s="75" t="s">
        <v>543</v>
      </c>
      <c r="H52" s="79"/>
      <c r="I52" s="79"/>
      <c r="J52" s="79"/>
      <c r="K52" s="79"/>
      <c r="L52" s="79"/>
    </row>
    <row r="53" spans="2:12" ht="54.75">
      <c r="B53" s="194"/>
      <c r="D53" s="75" t="s">
        <v>539</v>
      </c>
      <c r="E53" s="75" t="s">
        <v>544</v>
      </c>
      <c r="H53" s="79"/>
      <c r="I53" s="79"/>
      <c r="J53" s="79"/>
      <c r="K53" s="79"/>
      <c r="L53" s="79"/>
    </row>
    <row r="54" spans="2:12" ht="39" customHeight="1">
      <c r="B54" s="194" t="s">
        <v>745</v>
      </c>
      <c r="D54" s="75" t="s">
        <v>540</v>
      </c>
      <c r="E54" s="75" t="s">
        <v>545</v>
      </c>
      <c r="H54" s="79"/>
      <c r="I54" s="79"/>
      <c r="J54" s="79"/>
      <c r="K54" s="79"/>
      <c r="L54" s="79"/>
    </row>
    <row r="55" spans="2:12" ht="27">
      <c r="B55" s="194"/>
      <c r="D55" s="75" t="s">
        <v>541</v>
      </c>
      <c r="E55" s="75" t="s">
        <v>546</v>
      </c>
      <c r="H55" s="79"/>
      <c r="I55" s="79"/>
      <c r="J55" s="79"/>
      <c r="K55" s="79"/>
      <c r="L55" s="79"/>
    </row>
    <row r="56" spans="2:12" ht="27.75" thickBot="1">
      <c r="B56" s="195"/>
      <c r="D56" s="75" t="s">
        <v>542</v>
      </c>
      <c r="E56" s="75" t="s">
        <v>547</v>
      </c>
      <c r="H56" s="79"/>
      <c r="I56" s="79"/>
      <c r="J56" s="79"/>
      <c r="K56" s="79"/>
      <c r="L56" s="79"/>
    </row>
    <row r="57" spans="1:12" ht="14.25" thickBot="1">
      <c r="A57" s="177" t="s">
        <v>548</v>
      </c>
      <c r="B57" s="178"/>
      <c r="C57" s="178"/>
      <c r="D57" s="178"/>
      <c r="E57" s="179"/>
      <c r="F57" s="178"/>
      <c r="G57" s="78"/>
      <c r="H57" s="78"/>
      <c r="I57" s="78"/>
      <c r="J57" s="78"/>
      <c r="K57" s="78"/>
      <c r="L57" s="78"/>
    </row>
    <row r="58" spans="2:12" ht="41.25">
      <c r="B58" s="204" t="s">
        <v>748</v>
      </c>
      <c r="D58" s="75" t="s">
        <v>549</v>
      </c>
      <c r="E58" s="75" t="s">
        <v>550</v>
      </c>
      <c r="H58" s="79"/>
      <c r="I58" s="79"/>
      <c r="J58" s="79"/>
      <c r="K58" s="79"/>
      <c r="L58" s="79"/>
    </row>
    <row r="59" spans="2:12" ht="41.25">
      <c r="B59" s="205"/>
      <c r="D59" s="75" t="s">
        <v>551</v>
      </c>
      <c r="E59" s="75" t="s">
        <v>550</v>
      </c>
      <c r="H59" s="79"/>
      <c r="I59" s="79"/>
      <c r="J59" s="79"/>
      <c r="K59" s="79"/>
      <c r="L59" s="79"/>
    </row>
    <row r="60" spans="2:12" ht="41.25">
      <c r="B60" s="194" t="s">
        <v>749</v>
      </c>
      <c r="D60" s="75" t="s">
        <v>552</v>
      </c>
      <c r="E60" s="75" t="s">
        <v>556</v>
      </c>
      <c r="H60" s="79"/>
      <c r="I60" s="79"/>
      <c r="J60" s="79"/>
      <c r="K60" s="79"/>
      <c r="L60" s="79"/>
    </row>
    <row r="61" spans="2:12" ht="27">
      <c r="B61" s="194"/>
      <c r="D61" s="75" t="s">
        <v>553</v>
      </c>
      <c r="E61" s="79" t="s">
        <v>558</v>
      </c>
      <c r="H61" s="79"/>
      <c r="I61" s="79"/>
      <c r="J61" s="79"/>
      <c r="K61" s="79"/>
      <c r="L61" s="79"/>
    </row>
    <row r="62" spans="2:12" ht="54.75">
      <c r="B62" s="194"/>
      <c r="D62" s="75" t="s">
        <v>554</v>
      </c>
      <c r="E62" s="75" t="s">
        <v>557</v>
      </c>
      <c r="H62" s="79"/>
      <c r="I62" s="79"/>
      <c r="J62" s="79"/>
      <c r="K62" s="79"/>
      <c r="L62" s="79"/>
    </row>
    <row r="63" spans="2:12" ht="41.25">
      <c r="B63" s="194"/>
      <c r="D63" s="75" t="s">
        <v>555</v>
      </c>
      <c r="E63" s="75" t="s">
        <v>559</v>
      </c>
      <c r="H63" s="79"/>
      <c r="I63" s="79"/>
      <c r="J63" s="79"/>
      <c r="K63" s="79"/>
      <c r="L63" s="79"/>
    </row>
    <row r="64" spans="2:12" ht="54.75">
      <c r="B64" s="194"/>
      <c r="D64" s="75" t="s">
        <v>731</v>
      </c>
      <c r="E64" s="75" t="s">
        <v>560</v>
      </c>
      <c r="H64" s="79"/>
      <c r="I64" s="79"/>
      <c r="J64" s="79"/>
      <c r="K64" s="79"/>
      <c r="L64" s="79"/>
    </row>
    <row r="65" spans="2:12" ht="41.25">
      <c r="B65" s="75" t="s">
        <v>750</v>
      </c>
      <c r="D65" s="75" t="s">
        <v>561</v>
      </c>
      <c r="E65" s="75" t="s">
        <v>563</v>
      </c>
      <c r="H65" s="79"/>
      <c r="I65" s="79"/>
      <c r="J65" s="79"/>
      <c r="K65" s="79"/>
      <c r="L65" s="79"/>
    </row>
    <row r="66" spans="2:12" ht="41.25">
      <c r="B66" s="194" t="s">
        <v>751</v>
      </c>
      <c r="D66" s="75" t="s">
        <v>562</v>
      </c>
      <c r="E66" s="75" t="s">
        <v>564</v>
      </c>
      <c r="H66" s="79"/>
      <c r="I66" s="79"/>
      <c r="J66" s="79"/>
      <c r="K66" s="79"/>
      <c r="L66" s="79"/>
    </row>
    <row r="67" spans="2:12" ht="27">
      <c r="B67" s="194"/>
      <c r="D67" s="75" t="s">
        <v>565</v>
      </c>
      <c r="E67" s="75" t="s">
        <v>569</v>
      </c>
      <c r="H67" s="79"/>
      <c r="I67" s="79"/>
      <c r="J67" s="79"/>
      <c r="K67" s="79"/>
      <c r="L67" s="79"/>
    </row>
    <row r="68" spans="2:12" ht="27">
      <c r="B68" s="194"/>
      <c r="D68" s="75" t="s">
        <v>566</v>
      </c>
      <c r="E68" s="75" t="s">
        <v>570</v>
      </c>
      <c r="H68" s="79"/>
      <c r="I68" s="79"/>
      <c r="J68" s="79"/>
      <c r="K68" s="79"/>
      <c r="L68" s="79"/>
    </row>
    <row r="69" spans="2:12" ht="41.25">
      <c r="B69" s="194"/>
      <c r="D69" s="75" t="s">
        <v>567</v>
      </c>
      <c r="E69" s="75" t="s">
        <v>571</v>
      </c>
      <c r="H69" s="79"/>
      <c r="I69" s="79"/>
      <c r="J69" s="79"/>
      <c r="K69" s="79"/>
      <c r="L69" s="79"/>
    </row>
    <row r="70" spans="2:12" ht="42" thickBot="1">
      <c r="B70" s="195"/>
      <c r="D70" s="75" t="s">
        <v>568</v>
      </c>
      <c r="E70" s="75" t="s">
        <v>572</v>
      </c>
      <c r="H70" s="79"/>
      <c r="I70" s="79"/>
      <c r="J70" s="79"/>
      <c r="K70" s="79"/>
      <c r="L70" s="79"/>
    </row>
    <row r="71" spans="1:12" ht="14.25" thickBot="1">
      <c r="A71" s="177" t="s">
        <v>573</v>
      </c>
      <c r="B71" s="178"/>
      <c r="C71" s="178"/>
      <c r="D71" s="178"/>
      <c r="E71" s="179"/>
      <c r="F71" s="178"/>
      <c r="G71" s="78"/>
      <c r="H71" s="78"/>
      <c r="I71" s="78"/>
      <c r="J71" s="78"/>
      <c r="K71" s="78"/>
      <c r="L71" s="78"/>
    </row>
    <row r="72" spans="2:12" ht="27">
      <c r="B72" s="202" t="s">
        <v>752</v>
      </c>
      <c r="D72" s="75" t="s">
        <v>574</v>
      </c>
      <c r="E72" s="75" t="s">
        <v>577</v>
      </c>
      <c r="H72" s="79"/>
      <c r="I72" s="79"/>
      <c r="J72" s="79"/>
      <c r="K72" s="79"/>
      <c r="L72" s="79"/>
    </row>
    <row r="73" spans="2:12" ht="27.75" thickBot="1">
      <c r="B73" s="195"/>
      <c r="D73" s="75" t="s">
        <v>575</v>
      </c>
      <c r="E73" s="75" t="s">
        <v>576</v>
      </c>
      <c r="H73" s="79"/>
      <c r="I73" s="79"/>
      <c r="J73" s="79"/>
      <c r="K73" s="79"/>
      <c r="L73" s="79"/>
    </row>
    <row r="74" spans="1:12" ht="14.25" thickBot="1">
      <c r="A74" s="177" t="s">
        <v>578</v>
      </c>
      <c r="B74" s="178"/>
      <c r="C74" s="178"/>
      <c r="D74" s="178"/>
      <c r="E74" s="179"/>
      <c r="F74" s="178"/>
      <c r="G74" s="78"/>
      <c r="H74" s="78"/>
      <c r="I74" s="78"/>
      <c r="J74" s="78"/>
      <c r="K74" s="78"/>
      <c r="L74" s="78"/>
    </row>
    <row r="75" spans="2:12" ht="41.25">
      <c r="B75" s="202" t="s">
        <v>753</v>
      </c>
      <c r="D75" s="75" t="s">
        <v>579</v>
      </c>
      <c r="E75" s="75" t="s">
        <v>590</v>
      </c>
      <c r="H75" s="79"/>
      <c r="I75" s="79"/>
      <c r="J75" s="79"/>
      <c r="K75" s="79"/>
      <c r="L75" s="79"/>
    </row>
    <row r="76" spans="2:12" ht="41.25">
      <c r="B76" s="194"/>
      <c r="D76" s="75" t="s">
        <v>580</v>
      </c>
      <c r="E76" s="75" t="s">
        <v>589</v>
      </c>
      <c r="H76" s="79"/>
      <c r="I76" s="79"/>
      <c r="J76" s="79"/>
      <c r="K76" s="79"/>
      <c r="L76" s="79"/>
    </row>
    <row r="77" spans="2:12" ht="27">
      <c r="B77" s="194"/>
      <c r="D77" s="75" t="s">
        <v>581</v>
      </c>
      <c r="E77" s="75" t="s">
        <v>588</v>
      </c>
      <c r="H77" s="79"/>
      <c r="I77" s="79"/>
      <c r="J77" s="79"/>
      <c r="K77" s="79"/>
      <c r="L77" s="79"/>
    </row>
    <row r="78" spans="2:12" ht="41.25">
      <c r="B78" s="194"/>
      <c r="D78" s="75" t="s">
        <v>582</v>
      </c>
      <c r="E78" s="75" t="s">
        <v>587</v>
      </c>
      <c r="H78" s="79"/>
      <c r="I78" s="79"/>
      <c r="J78" s="79"/>
      <c r="K78" s="79"/>
      <c r="L78" s="79"/>
    </row>
    <row r="79" spans="2:12" ht="27">
      <c r="B79" s="194"/>
      <c r="D79" s="75" t="s">
        <v>583</v>
      </c>
      <c r="E79" s="75" t="s">
        <v>586</v>
      </c>
      <c r="H79" s="79"/>
      <c r="I79" s="79"/>
      <c r="J79" s="79"/>
      <c r="K79" s="79"/>
      <c r="L79" s="79"/>
    </row>
    <row r="80" spans="2:12" ht="54.75">
      <c r="B80" s="194"/>
      <c r="D80" s="75" t="s">
        <v>584</v>
      </c>
      <c r="E80" s="75" t="s">
        <v>585</v>
      </c>
      <c r="H80" s="79"/>
      <c r="I80" s="79"/>
      <c r="J80" s="79"/>
      <c r="K80" s="79"/>
      <c r="L80" s="79"/>
    </row>
    <row r="81" spans="2:12" ht="41.25">
      <c r="B81" s="194" t="s">
        <v>754</v>
      </c>
      <c r="D81" s="75" t="s">
        <v>591</v>
      </c>
      <c r="E81" s="75" t="s">
        <v>600</v>
      </c>
      <c r="H81" s="79"/>
      <c r="I81" s="79"/>
      <c r="J81" s="79"/>
      <c r="K81" s="79"/>
      <c r="L81" s="79"/>
    </row>
    <row r="82" spans="2:12" ht="24" customHeight="1">
      <c r="B82" s="194"/>
      <c r="D82" s="75" t="s">
        <v>592</v>
      </c>
      <c r="E82" s="75" t="s">
        <v>601</v>
      </c>
      <c r="H82" s="79"/>
      <c r="I82" s="79"/>
      <c r="J82" s="79"/>
      <c r="K82" s="79"/>
      <c r="L82" s="79"/>
    </row>
    <row r="83" spans="2:12" ht="41.25">
      <c r="B83" s="194"/>
      <c r="D83" s="75" t="s">
        <v>593</v>
      </c>
      <c r="E83" s="75" t="s">
        <v>602</v>
      </c>
      <c r="H83" s="79"/>
      <c r="I83" s="79"/>
      <c r="J83" s="79"/>
      <c r="K83" s="79"/>
      <c r="L83" s="79"/>
    </row>
    <row r="84" spans="2:12" ht="27">
      <c r="B84" s="194"/>
      <c r="D84" s="75" t="s">
        <v>594</v>
      </c>
      <c r="E84" s="75" t="s">
        <v>603</v>
      </c>
      <c r="H84" s="79"/>
      <c r="I84" s="79"/>
      <c r="J84" s="79"/>
      <c r="K84" s="79"/>
      <c r="L84" s="79"/>
    </row>
    <row r="85" spans="2:12" ht="27">
      <c r="B85" s="194"/>
      <c r="D85" s="75" t="s">
        <v>595</v>
      </c>
      <c r="E85" s="75" t="s">
        <v>604</v>
      </c>
      <c r="H85" s="79"/>
      <c r="I85" s="79"/>
      <c r="J85" s="79"/>
      <c r="K85" s="79"/>
      <c r="L85" s="79"/>
    </row>
    <row r="86" spans="2:12" ht="41.25">
      <c r="B86" s="194"/>
      <c r="D86" s="75" t="s">
        <v>596</v>
      </c>
      <c r="E86" s="75" t="s">
        <v>605</v>
      </c>
      <c r="H86" s="79"/>
      <c r="I86" s="79"/>
      <c r="J86" s="79"/>
      <c r="K86" s="79"/>
      <c r="L86" s="79"/>
    </row>
    <row r="87" spans="2:12" ht="54.75">
      <c r="B87" s="194"/>
      <c r="D87" s="75" t="s">
        <v>597</v>
      </c>
      <c r="E87" s="75" t="s">
        <v>606</v>
      </c>
      <c r="H87" s="79"/>
      <c r="I87" s="79"/>
      <c r="J87" s="79"/>
      <c r="K87" s="79"/>
      <c r="L87" s="79"/>
    </row>
    <row r="88" spans="2:12" ht="27">
      <c r="B88" s="194"/>
      <c r="D88" s="75" t="s">
        <v>598</v>
      </c>
      <c r="E88" s="75" t="s">
        <v>607</v>
      </c>
      <c r="H88" s="79"/>
      <c r="I88" s="79"/>
      <c r="J88" s="79"/>
      <c r="K88" s="79"/>
      <c r="L88" s="79"/>
    </row>
    <row r="89" spans="2:12" ht="42" thickBot="1">
      <c r="B89" s="195"/>
      <c r="D89" s="75" t="s">
        <v>599</v>
      </c>
      <c r="E89" s="75" t="s">
        <v>608</v>
      </c>
      <c r="H89" s="79"/>
      <c r="I89" s="79"/>
      <c r="J89" s="79"/>
      <c r="K89" s="79"/>
      <c r="L89" s="79"/>
    </row>
    <row r="90" spans="1:12" ht="13.5" customHeight="1" thickBot="1">
      <c r="A90" s="177" t="s">
        <v>609</v>
      </c>
      <c r="B90" s="178"/>
      <c r="C90" s="178"/>
      <c r="D90" s="178"/>
      <c r="E90" s="179"/>
      <c r="F90" s="178"/>
      <c r="G90" s="78"/>
      <c r="H90" s="78"/>
      <c r="I90" s="78"/>
      <c r="J90" s="78"/>
      <c r="K90" s="78"/>
      <c r="L90" s="78"/>
    </row>
    <row r="91" spans="2:12" ht="54.75">
      <c r="B91" s="202" t="s">
        <v>755</v>
      </c>
      <c r="D91" s="75" t="s">
        <v>617</v>
      </c>
      <c r="E91" s="79" t="s">
        <v>618</v>
      </c>
      <c r="H91" s="79"/>
      <c r="I91" s="79"/>
      <c r="J91" s="79"/>
      <c r="K91" s="79"/>
      <c r="L91" s="79"/>
    </row>
    <row r="92" spans="2:12" ht="41.25">
      <c r="B92" s="194"/>
      <c r="D92" s="75" t="s">
        <v>610</v>
      </c>
      <c r="E92" s="75" t="s">
        <v>619</v>
      </c>
      <c r="H92" s="79"/>
      <c r="I92" s="79"/>
      <c r="J92" s="79"/>
      <c r="K92" s="79"/>
      <c r="L92" s="79"/>
    </row>
    <row r="93" spans="2:12" ht="41.25">
      <c r="B93" s="194"/>
      <c r="D93" s="75" t="s">
        <v>611</v>
      </c>
      <c r="E93" s="75" t="s">
        <v>620</v>
      </c>
      <c r="H93" s="79"/>
      <c r="I93" s="79"/>
      <c r="J93" s="79"/>
      <c r="K93" s="79"/>
      <c r="L93" s="79"/>
    </row>
    <row r="94" spans="2:12" ht="54.75">
      <c r="B94" s="194"/>
      <c r="D94" s="75" t="s">
        <v>612</v>
      </c>
      <c r="E94" s="79" t="s">
        <v>621</v>
      </c>
      <c r="H94" s="79"/>
      <c r="I94" s="79"/>
      <c r="J94" s="79"/>
      <c r="K94" s="79"/>
      <c r="L94" s="79"/>
    </row>
    <row r="95" spans="2:12" ht="41.25">
      <c r="B95" s="80" t="s">
        <v>756</v>
      </c>
      <c r="D95" s="75" t="s">
        <v>613</v>
      </c>
      <c r="E95" s="75" t="s">
        <v>622</v>
      </c>
      <c r="H95" s="79"/>
      <c r="I95" s="79"/>
      <c r="J95" s="79"/>
      <c r="K95" s="79"/>
      <c r="L95" s="79"/>
    </row>
    <row r="96" spans="2:12" ht="41.25">
      <c r="B96" s="80" t="s">
        <v>757</v>
      </c>
      <c r="D96" s="75" t="s">
        <v>614</v>
      </c>
      <c r="E96" s="75" t="s">
        <v>623</v>
      </c>
      <c r="H96" s="79"/>
      <c r="I96" s="79"/>
      <c r="J96" s="79"/>
      <c r="K96" s="79"/>
      <c r="L96" s="79"/>
    </row>
    <row r="97" spans="2:12" ht="41.25">
      <c r="B97" s="194" t="s">
        <v>758</v>
      </c>
      <c r="D97" s="75" t="s">
        <v>615</v>
      </c>
      <c r="E97" s="75" t="s">
        <v>624</v>
      </c>
      <c r="H97" s="79"/>
      <c r="I97" s="79"/>
      <c r="J97" s="79"/>
      <c r="K97" s="79"/>
      <c r="L97" s="79"/>
    </row>
    <row r="98" spans="2:12" ht="41.25">
      <c r="B98" s="194"/>
      <c r="D98" s="75" t="s">
        <v>616</v>
      </c>
      <c r="E98" s="79" t="s">
        <v>625</v>
      </c>
      <c r="H98" s="79"/>
      <c r="I98" s="79"/>
      <c r="J98" s="79"/>
      <c r="K98" s="79"/>
      <c r="L98" s="79"/>
    </row>
    <row r="99" spans="2:12" ht="41.25">
      <c r="B99" s="194"/>
      <c r="D99" s="75" t="s">
        <v>626</v>
      </c>
      <c r="E99" s="75" t="s">
        <v>628</v>
      </c>
      <c r="H99" s="79"/>
      <c r="I99" s="79"/>
      <c r="J99" s="79"/>
      <c r="K99" s="79"/>
      <c r="L99" s="79"/>
    </row>
    <row r="100" spans="2:12" ht="41.25">
      <c r="B100" s="194"/>
      <c r="D100" s="75" t="s">
        <v>627</v>
      </c>
      <c r="E100" s="75" t="s">
        <v>629</v>
      </c>
      <c r="H100" s="79"/>
      <c r="I100" s="79"/>
      <c r="J100" s="79"/>
      <c r="K100" s="79"/>
      <c r="L100" s="79"/>
    </row>
    <row r="101" spans="2:12" ht="41.25">
      <c r="B101" s="80" t="s">
        <v>759</v>
      </c>
      <c r="D101" s="75" t="s">
        <v>630</v>
      </c>
      <c r="E101" s="75" t="s">
        <v>631</v>
      </c>
      <c r="H101" s="79"/>
      <c r="I101" s="79"/>
      <c r="J101" s="79"/>
      <c r="K101" s="79"/>
      <c r="L101" s="79"/>
    </row>
    <row r="102" spans="2:12" ht="54.75">
      <c r="B102" s="194" t="s">
        <v>760</v>
      </c>
      <c r="D102" s="75" t="s">
        <v>732</v>
      </c>
      <c r="E102" s="75" t="s">
        <v>634</v>
      </c>
      <c r="H102" s="79"/>
      <c r="I102" s="79"/>
      <c r="J102" s="79"/>
      <c r="K102" s="79"/>
      <c r="L102" s="79"/>
    </row>
    <row r="103" spans="2:12" ht="41.25">
      <c r="B103" s="194"/>
      <c r="D103" s="75" t="s">
        <v>632</v>
      </c>
      <c r="E103" s="75" t="s">
        <v>635</v>
      </c>
      <c r="H103" s="79"/>
      <c r="I103" s="79"/>
      <c r="J103" s="79"/>
      <c r="K103" s="79"/>
      <c r="L103" s="79"/>
    </row>
    <row r="104" spans="2:12" ht="42" thickBot="1">
      <c r="B104" s="80" t="s">
        <v>761</v>
      </c>
      <c r="D104" s="75" t="s">
        <v>633</v>
      </c>
      <c r="E104" s="75" t="s">
        <v>636</v>
      </c>
      <c r="H104" s="79"/>
      <c r="I104" s="79"/>
      <c r="J104" s="79"/>
      <c r="K104" s="79"/>
      <c r="L104" s="79"/>
    </row>
    <row r="105" spans="1:12" ht="14.25" thickBot="1">
      <c r="A105" s="177" t="s">
        <v>609</v>
      </c>
      <c r="B105" s="178"/>
      <c r="C105" s="178"/>
      <c r="D105" s="178"/>
      <c r="E105" s="179"/>
      <c r="F105" s="178"/>
      <c r="G105" s="78"/>
      <c r="H105" s="78"/>
      <c r="I105" s="78"/>
      <c r="J105" s="78"/>
      <c r="K105" s="78"/>
      <c r="L105" s="78"/>
    </row>
    <row r="106" spans="2:12" ht="27">
      <c r="B106" s="202" t="s">
        <v>762</v>
      </c>
      <c r="D106" s="75" t="s">
        <v>637</v>
      </c>
      <c r="E106" s="75" t="s">
        <v>644</v>
      </c>
      <c r="H106" s="79"/>
      <c r="I106" s="79"/>
      <c r="J106" s="79"/>
      <c r="K106" s="79"/>
      <c r="L106" s="79"/>
    </row>
    <row r="107" spans="2:12" ht="54.75">
      <c r="B107" s="194"/>
      <c r="D107" s="75" t="s">
        <v>638</v>
      </c>
      <c r="E107" s="75" t="s">
        <v>733</v>
      </c>
      <c r="H107" s="79"/>
      <c r="I107" s="79"/>
      <c r="J107" s="79"/>
      <c r="K107" s="79"/>
      <c r="L107" s="79"/>
    </row>
    <row r="108" spans="2:12" ht="27">
      <c r="B108" s="194"/>
      <c r="D108" s="75" t="s">
        <v>639</v>
      </c>
      <c r="E108" s="75" t="s">
        <v>734</v>
      </c>
      <c r="H108" s="79"/>
      <c r="I108" s="79"/>
      <c r="J108" s="79"/>
      <c r="K108" s="79"/>
      <c r="L108" s="79"/>
    </row>
    <row r="109" spans="2:12" ht="54.75">
      <c r="B109" s="194" t="s">
        <v>763</v>
      </c>
      <c r="D109" s="75" t="s">
        <v>640</v>
      </c>
      <c r="E109" s="75" t="s">
        <v>645</v>
      </c>
      <c r="H109" s="79"/>
      <c r="I109" s="79"/>
      <c r="J109" s="79"/>
      <c r="K109" s="79"/>
      <c r="L109" s="79"/>
    </row>
    <row r="110" spans="2:12" ht="41.25">
      <c r="B110" s="194"/>
      <c r="D110" s="75" t="s">
        <v>641</v>
      </c>
      <c r="E110" s="75" t="s">
        <v>646</v>
      </c>
      <c r="H110" s="79"/>
      <c r="I110" s="79"/>
      <c r="J110" s="79"/>
      <c r="K110" s="79"/>
      <c r="L110" s="79"/>
    </row>
    <row r="111" spans="2:12" ht="27">
      <c r="B111" s="194"/>
      <c r="D111" s="75" t="s">
        <v>642</v>
      </c>
      <c r="E111" s="75" t="s">
        <v>735</v>
      </c>
      <c r="H111" s="79"/>
      <c r="I111" s="79"/>
      <c r="J111" s="79"/>
      <c r="K111" s="79"/>
      <c r="L111" s="79"/>
    </row>
    <row r="112" spans="2:12" ht="55.5" thickBot="1">
      <c r="B112" s="195"/>
      <c r="D112" s="75" t="s">
        <v>643</v>
      </c>
      <c r="E112" s="75" t="s">
        <v>647</v>
      </c>
      <c r="H112" s="79"/>
      <c r="I112" s="79"/>
      <c r="J112" s="79"/>
      <c r="K112" s="79"/>
      <c r="L112" s="79"/>
    </row>
    <row r="113" spans="1:12" ht="14.25" thickBot="1">
      <c r="A113" s="177" t="s">
        <v>649</v>
      </c>
      <c r="B113" s="178"/>
      <c r="C113" s="178"/>
      <c r="D113" s="178"/>
      <c r="E113" s="179"/>
      <c r="F113" s="178"/>
      <c r="G113" s="78"/>
      <c r="H113" s="78"/>
      <c r="I113" s="78"/>
      <c r="J113" s="78"/>
      <c r="K113" s="78"/>
      <c r="L113" s="78"/>
    </row>
    <row r="114" spans="2:12" ht="54.75">
      <c r="B114" s="202" t="s">
        <v>764</v>
      </c>
      <c r="D114" s="75" t="s">
        <v>648</v>
      </c>
      <c r="E114" s="75" t="s">
        <v>652</v>
      </c>
      <c r="H114" s="79"/>
      <c r="I114" s="79"/>
      <c r="J114" s="79"/>
      <c r="K114" s="79"/>
      <c r="L114" s="79"/>
    </row>
    <row r="115" spans="2:12" ht="41.25">
      <c r="B115" s="194"/>
      <c r="D115" s="75" t="s">
        <v>650</v>
      </c>
      <c r="E115" s="75" t="s">
        <v>653</v>
      </c>
      <c r="H115" s="79"/>
      <c r="I115" s="79"/>
      <c r="J115" s="79"/>
      <c r="K115" s="79"/>
      <c r="L115" s="79"/>
    </row>
    <row r="116" spans="2:12" ht="82.5">
      <c r="B116" s="194"/>
      <c r="D116" s="75" t="s">
        <v>651</v>
      </c>
      <c r="E116" s="79" t="s">
        <v>654</v>
      </c>
      <c r="H116" s="79"/>
      <c r="I116" s="79"/>
      <c r="J116" s="79"/>
      <c r="K116" s="79"/>
      <c r="L116" s="79"/>
    </row>
    <row r="117" spans="2:12" ht="27">
      <c r="B117" s="194" t="s">
        <v>765</v>
      </c>
      <c r="D117" s="75" t="s">
        <v>655</v>
      </c>
      <c r="E117" s="75" t="s">
        <v>662</v>
      </c>
      <c r="H117" s="79"/>
      <c r="I117" s="79"/>
      <c r="J117" s="79"/>
      <c r="K117" s="79"/>
      <c r="L117" s="79"/>
    </row>
    <row r="118" spans="2:12" ht="41.25">
      <c r="B118" s="194"/>
      <c r="D118" s="75" t="s">
        <v>656</v>
      </c>
      <c r="E118" s="75" t="s">
        <v>663</v>
      </c>
      <c r="H118" s="79"/>
      <c r="I118" s="79"/>
      <c r="J118" s="79"/>
      <c r="K118" s="79"/>
      <c r="L118" s="79"/>
    </row>
    <row r="119" spans="2:12" ht="69">
      <c r="B119" s="194"/>
      <c r="D119" s="75" t="s">
        <v>657</v>
      </c>
      <c r="E119" s="75" t="s">
        <v>664</v>
      </c>
      <c r="H119" s="79"/>
      <c r="I119" s="79"/>
      <c r="J119" s="79"/>
      <c r="K119" s="79"/>
      <c r="L119" s="79"/>
    </row>
    <row r="120" spans="2:12" ht="41.25">
      <c r="B120" s="194"/>
      <c r="D120" s="75" t="s">
        <v>658</v>
      </c>
      <c r="E120" s="75" t="s">
        <v>665</v>
      </c>
      <c r="H120" s="79"/>
      <c r="I120" s="79"/>
      <c r="J120" s="79"/>
      <c r="K120" s="79"/>
      <c r="L120" s="79"/>
    </row>
    <row r="121" spans="2:12" ht="41.25">
      <c r="B121" s="194"/>
      <c r="D121" s="87" t="s">
        <v>659</v>
      </c>
      <c r="E121" s="75" t="s">
        <v>666</v>
      </c>
      <c r="H121" s="79"/>
      <c r="I121" s="79"/>
      <c r="J121" s="79"/>
      <c r="K121" s="79"/>
      <c r="L121" s="79"/>
    </row>
    <row r="122" spans="2:12" ht="54.75">
      <c r="B122" s="194"/>
      <c r="D122" s="75" t="s">
        <v>660</v>
      </c>
      <c r="E122" s="75" t="s">
        <v>667</v>
      </c>
      <c r="H122" s="79"/>
      <c r="I122" s="79"/>
      <c r="J122" s="79"/>
      <c r="K122" s="79"/>
      <c r="L122" s="79"/>
    </row>
    <row r="123" spans="2:12" ht="41.25">
      <c r="B123" s="194"/>
      <c r="D123" s="75" t="s">
        <v>661</v>
      </c>
      <c r="E123" s="75" t="s">
        <v>668</v>
      </c>
      <c r="H123" s="79"/>
      <c r="I123" s="79"/>
      <c r="J123" s="79"/>
      <c r="K123" s="79"/>
      <c r="L123" s="79"/>
    </row>
    <row r="124" spans="2:12" ht="27">
      <c r="B124" s="194"/>
      <c r="D124" s="75" t="s">
        <v>669</v>
      </c>
      <c r="E124" s="79" t="s">
        <v>671</v>
      </c>
      <c r="H124" s="79"/>
      <c r="I124" s="79"/>
      <c r="J124" s="79"/>
      <c r="K124" s="79"/>
      <c r="L124" s="79"/>
    </row>
    <row r="125" spans="2:12" ht="41.25">
      <c r="B125" s="194"/>
      <c r="D125" s="75" t="s">
        <v>670</v>
      </c>
      <c r="E125" s="81" t="s">
        <v>672</v>
      </c>
      <c r="H125" s="79"/>
      <c r="I125" s="79"/>
      <c r="J125" s="79"/>
      <c r="K125" s="79"/>
      <c r="L125" s="79"/>
    </row>
    <row r="126" spans="2:12" ht="27.75" thickBot="1">
      <c r="B126" s="80" t="s">
        <v>766</v>
      </c>
      <c r="D126" s="75" t="s">
        <v>736</v>
      </c>
      <c r="E126" s="79" t="s">
        <v>737</v>
      </c>
      <c r="H126" s="79"/>
      <c r="I126" s="79"/>
      <c r="J126" s="79"/>
      <c r="K126" s="79"/>
      <c r="L126" s="79"/>
    </row>
    <row r="127" spans="1:12" ht="14.25" thickBot="1">
      <c r="A127" s="177" t="s">
        <v>673</v>
      </c>
      <c r="B127" s="178"/>
      <c r="C127" s="178"/>
      <c r="D127" s="178"/>
      <c r="E127" s="179"/>
      <c r="F127" s="178"/>
      <c r="G127" s="78"/>
      <c r="H127" s="78"/>
      <c r="I127" s="78"/>
      <c r="J127" s="78"/>
      <c r="K127" s="78"/>
      <c r="L127" s="78"/>
    </row>
    <row r="128" spans="2:12" ht="54.75">
      <c r="B128" s="202" t="s">
        <v>767</v>
      </c>
      <c r="D128" s="75" t="s">
        <v>674</v>
      </c>
      <c r="E128" s="81" t="s">
        <v>677</v>
      </c>
      <c r="H128" s="79"/>
      <c r="I128" s="79"/>
      <c r="J128" s="79"/>
      <c r="K128" s="79"/>
      <c r="L128" s="79"/>
    </row>
    <row r="129" spans="2:12" ht="54.75">
      <c r="B129" s="194"/>
      <c r="D129" s="75" t="s">
        <v>675</v>
      </c>
      <c r="E129" s="81" t="s">
        <v>678</v>
      </c>
      <c r="H129" s="79"/>
      <c r="I129" s="79"/>
      <c r="J129" s="79"/>
      <c r="K129" s="79"/>
      <c r="L129" s="79"/>
    </row>
    <row r="130" spans="2:12" ht="69">
      <c r="B130" s="194"/>
      <c r="D130" s="75" t="s">
        <v>676</v>
      </c>
      <c r="E130" s="79" t="s">
        <v>679</v>
      </c>
      <c r="H130" s="79"/>
      <c r="I130" s="79"/>
      <c r="J130" s="79"/>
      <c r="K130" s="79"/>
      <c r="L130" s="79"/>
    </row>
    <row r="131" spans="2:12" ht="41.25">
      <c r="B131" s="194" t="s">
        <v>768</v>
      </c>
      <c r="D131" s="75" t="s">
        <v>680</v>
      </c>
      <c r="E131" s="79" t="s">
        <v>738</v>
      </c>
      <c r="H131" s="79"/>
      <c r="I131" s="79"/>
      <c r="J131" s="79"/>
      <c r="K131" s="79"/>
      <c r="L131" s="79"/>
    </row>
    <row r="132" spans="2:12" ht="69" thickBot="1">
      <c r="B132" s="195"/>
      <c r="D132" s="75" t="s">
        <v>681</v>
      </c>
      <c r="E132" s="81" t="s">
        <v>682</v>
      </c>
      <c r="H132" s="79"/>
      <c r="I132" s="79"/>
      <c r="J132" s="79"/>
      <c r="K132" s="79"/>
      <c r="L132" s="79"/>
    </row>
    <row r="133" spans="1:12" ht="14.25" thickBot="1">
      <c r="A133" s="177" t="s">
        <v>696</v>
      </c>
      <c r="B133" s="178"/>
      <c r="C133" s="178"/>
      <c r="D133" s="178"/>
      <c r="E133" s="179"/>
      <c r="F133" s="178"/>
      <c r="G133" s="78"/>
      <c r="H133" s="78"/>
      <c r="I133" s="78"/>
      <c r="J133" s="78"/>
      <c r="K133" s="78"/>
      <c r="L133" s="78"/>
    </row>
    <row r="134" spans="2:12" ht="41.25">
      <c r="B134" s="202" t="s">
        <v>769</v>
      </c>
      <c r="D134" s="79" t="s">
        <v>683</v>
      </c>
      <c r="E134" s="81" t="s">
        <v>739</v>
      </c>
      <c r="H134" s="79"/>
      <c r="I134" s="79"/>
      <c r="J134" s="79"/>
      <c r="K134" s="79"/>
      <c r="L134" s="79"/>
    </row>
    <row r="135" spans="2:12" ht="41.25">
      <c r="B135" s="194"/>
      <c r="D135" s="75" t="s">
        <v>684</v>
      </c>
      <c r="E135" s="75" t="s">
        <v>687</v>
      </c>
      <c r="H135" s="79"/>
      <c r="I135" s="79"/>
      <c r="J135" s="79"/>
      <c r="K135" s="79"/>
      <c r="L135" s="79"/>
    </row>
    <row r="136" spans="2:12" ht="54.75">
      <c r="B136" s="194"/>
      <c r="D136" s="75" t="s">
        <v>685</v>
      </c>
      <c r="E136" s="75" t="s">
        <v>688</v>
      </c>
      <c r="H136" s="79"/>
      <c r="I136" s="79"/>
      <c r="J136" s="79"/>
      <c r="K136" s="79"/>
      <c r="L136" s="79"/>
    </row>
    <row r="137" spans="2:12" ht="41.25">
      <c r="B137" s="194"/>
      <c r="D137" s="75" t="s">
        <v>686</v>
      </c>
      <c r="E137" s="75" t="s">
        <v>689</v>
      </c>
      <c r="H137" s="79"/>
      <c r="I137" s="79"/>
      <c r="J137" s="79"/>
      <c r="K137" s="79"/>
      <c r="L137" s="79"/>
    </row>
    <row r="138" spans="2:12" ht="54.75">
      <c r="B138" s="194"/>
      <c r="D138" s="75" t="s">
        <v>690</v>
      </c>
      <c r="E138" s="79" t="s">
        <v>693</v>
      </c>
      <c r="H138" s="79"/>
      <c r="I138" s="79"/>
      <c r="J138" s="79"/>
      <c r="K138" s="79"/>
      <c r="L138" s="79"/>
    </row>
    <row r="139" spans="2:12" ht="54.75">
      <c r="B139" s="194"/>
      <c r="D139" s="75" t="s">
        <v>691</v>
      </c>
      <c r="E139" s="75" t="s">
        <v>694</v>
      </c>
      <c r="H139" s="79"/>
      <c r="I139" s="79"/>
      <c r="J139" s="79"/>
      <c r="K139" s="79"/>
      <c r="L139" s="79"/>
    </row>
    <row r="140" spans="2:12" ht="42" thickBot="1">
      <c r="B140" s="195"/>
      <c r="D140" s="75" t="s">
        <v>692</v>
      </c>
      <c r="E140" s="75" t="s">
        <v>695</v>
      </c>
      <c r="H140" s="79"/>
      <c r="I140" s="79"/>
      <c r="J140" s="79"/>
      <c r="K140" s="79"/>
      <c r="L140" s="79"/>
    </row>
    <row r="141" spans="1:12" ht="14.25" thickBot="1">
      <c r="A141" s="177" t="s">
        <v>697</v>
      </c>
      <c r="B141" s="178"/>
      <c r="C141" s="178"/>
      <c r="D141" s="178"/>
      <c r="E141" s="179"/>
      <c r="F141" s="178"/>
      <c r="G141" s="78"/>
      <c r="H141" s="78"/>
      <c r="I141" s="78"/>
      <c r="J141" s="78"/>
      <c r="K141" s="78"/>
      <c r="L141" s="78"/>
    </row>
    <row r="142" spans="2:12" ht="82.5">
      <c r="B142" s="202" t="s">
        <v>770</v>
      </c>
      <c r="D142" s="75" t="s">
        <v>90</v>
      </c>
      <c r="E142" s="75" t="s">
        <v>91</v>
      </c>
      <c r="H142" s="79"/>
      <c r="I142" s="79"/>
      <c r="J142" s="79"/>
      <c r="K142" s="79"/>
      <c r="L142" s="79"/>
    </row>
    <row r="143" spans="2:12" ht="27">
      <c r="B143" s="194"/>
      <c r="D143" s="75" t="s">
        <v>92</v>
      </c>
      <c r="E143" s="75" t="s">
        <v>720</v>
      </c>
      <c r="H143" s="79"/>
      <c r="I143" s="79"/>
      <c r="J143" s="79"/>
      <c r="K143" s="79"/>
      <c r="L143" s="79"/>
    </row>
    <row r="144" spans="2:12" ht="41.25">
      <c r="B144" s="194"/>
      <c r="D144" s="75" t="s">
        <v>98</v>
      </c>
      <c r="E144" s="75" t="s">
        <v>99</v>
      </c>
      <c r="H144" s="79"/>
      <c r="I144" s="79"/>
      <c r="J144" s="79"/>
      <c r="K144" s="79"/>
      <c r="L144" s="79"/>
    </row>
    <row r="145" spans="2:12" ht="13.5">
      <c r="B145" s="194"/>
      <c r="D145" s="75" t="s">
        <v>100</v>
      </c>
      <c r="E145" s="75" t="s">
        <v>101</v>
      </c>
      <c r="H145" s="79"/>
      <c r="I145" s="79"/>
      <c r="J145" s="79"/>
      <c r="K145" s="79"/>
      <c r="L145" s="79"/>
    </row>
    <row r="146" spans="2:12" ht="54.75">
      <c r="B146" s="194" t="s">
        <v>771</v>
      </c>
      <c r="D146" s="75" t="s">
        <v>701</v>
      </c>
      <c r="E146" s="75" t="s">
        <v>698</v>
      </c>
      <c r="H146" s="79"/>
      <c r="I146" s="79"/>
      <c r="J146" s="79"/>
      <c r="K146" s="79"/>
      <c r="L146" s="79"/>
    </row>
    <row r="147" spans="2:12" ht="54.75">
      <c r="B147" s="194"/>
      <c r="D147" s="75" t="s">
        <v>702</v>
      </c>
      <c r="E147" s="75" t="s">
        <v>699</v>
      </c>
      <c r="H147" s="79"/>
      <c r="I147" s="79"/>
      <c r="J147" s="79"/>
      <c r="K147" s="79"/>
      <c r="L147" s="79"/>
    </row>
    <row r="148" spans="2:12" ht="82.5">
      <c r="B148" s="194"/>
      <c r="D148" s="75" t="s">
        <v>703</v>
      </c>
      <c r="E148" s="75" t="s">
        <v>700</v>
      </c>
      <c r="H148" s="79"/>
      <c r="I148" s="79"/>
      <c r="J148" s="79"/>
      <c r="K148" s="79"/>
      <c r="L148" s="79"/>
    </row>
    <row r="149" spans="2:12" ht="55.5" thickBot="1">
      <c r="B149" s="80" t="s">
        <v>773</v>
      </c>
      <c r="D149" s="75" t="s">
        <v>704</v>
      </c>
      <c r="E149" s="75" t="s">
        <v>706</v>
      </c>
      <c r="H149" s="79"/>
      <c r="I149" s="79"/>
      <c r="J149" s="79"/>
      <c r="K149" s="79"/>
      <c r="L149" s="79"/>
    </row>
    <row r="150" spans="1:12" ht="14.25" thickBot="1">
      <c r="A150" s="177" t="s">
        <v>772</v>
      </c>
      <c r="B150" s="178"/>
      <c r="C150" s="178"/>
      <c r="D150" s="178"/>
      <c r="E150" s="179"/>
      <c r="F150" s="178"/>
      <c r="H150" s="79"/>
      <c r="I150" s="79"/>
      <c r="J150" s="79"/>
      <c r="K150" s="79"/>
      <c r="L150" s="79"/>
    </row>
    <row r="151" spans="2:12" ht="54.75">
      <c r="B151" s="202" t="s">
        <v>774</v>
      </c>
      <c r="D151" s="75" t="s">
        <v>705</v>
      </c>
      <c r="E151" s="82" t="s">
        <v>707</v>
      </c>
      <c r="H151" s="79"/>
      <c r="I151" s="79"/>
      <c r="J151" s="79"/>
      <c r="K151" s="79"/>
      <c r="L151" s="79"/>
    </row>
    <row r="152" spans="2:12" ht="54.75">
      <c r="B152" s="194"/>
      <c r="D152" s="75" t="s">
        <v>708</v>
      </c>
      <c r="E152" s="75" t="s">
        <v>710</v>
      </c>
      <c r="H152" s="79"/>
      <c r="I152" s="79"/>
      <c r="J152" s="79"/>
      <c r="K152" s="79"/>
      <c r="L152" s="79"/>
    </row>
    <row r="153" spans="2:12" ht="54.75">
      <c r="B153" s="194"/>
      <c r="D153" s="75" t="s">
        <v>709</v>
      </c>
      <c r="E153" s="75" t="s">
        <v>711</v>
      </c>
      <c r="H153" s="79"/>
      <c r="I153" s="79"/>
      <c r="J153" s="79"/>
      <c r="K153" s="79"/>
      <c r="L153" s="79"/>
    </row>
    <row r="154" spans="2:12" ht="54.75">
      <c r="B154" s="194"/>
      <c r="D154" s="75" t="s">
        <v>740</v>
      </c>
      <c r="E154" s="75" t="s">
        <v>712</v>
      </c>
      <c r="H154" s="79"/>
      <c r="I154" s="79"/>
      <c r="J154" s="79"/>
      <c r="K154" s="79"/>
      <c r="L154" s="79"/>
    </row>
    <row r="155" spans="2:12" ht="27">
      <c r="B155" s="194"/>
      <c r="D155" s="75" t="s">
        <v>713</v>
      </c>
      <c r="E155" s="75" t="s">
        <v>714</v>
      </c>
      <c r="H155" s="79"/>
      <c r="I155" s="79"/>
      <c r="J155" s="79"/>
      <c r="K155" s="79"/>
      <c r="L155" s="79"/>
    </row>
    <row r="156" spans="2:12" ht="69">
      <c r="B156" s="194" t="s">
        <v>775</v>
      </c>
      <c r="D156" s="75" t="s">
        <v>715</v>
      </c>
      <c r="E156" s="75" t="s">
        <v>718</v>
      </c>
      <c r="H156" s="79"/>
      <c r="I156" s="79"/>
      <c r="J156" s="79"/>
      <c r="K156" s="79"/>
      <c r="L156" s="79"/>
    </row>
    <row r="157" spans="2:12" ht="54.75">
      <c r="B157" s="194"/>
      <c r="D157" s="75" t="s">
        <v>716</v>
      </c>
      <c r="E157" s="75" t="s">
        <v>719</v>
      </c>
      <c r="H157" s="79"/>
      <c r="I157" s="79"/>
      <c r="J157" s="79"/>
      <c r="K157" s="79"/>
      <c r="L157" s="79"/>
    </row>
    <row r="158" spans="2:5" ht="41.25">
      <c r="B158" s="194"/>
      <c r="D158" s="75" t="s">
        <v>717</v>
      </c>
      <c r="E158" s="75" t="s">
        <v>741</v>
      </c>
    </row>
  </sheetData>
  <sheetProtection/>
  <mergeCells count="63">
    <mergeCell ref="B142:B145"/>
    <mergeCell ref="B146:B148"/>
    <mergeCell ref="A150:F150"/>
    <mergeCell ref="B151:B155"/>
    <mergeCell ref="B156:B158"/>
    <mergeCell ref="B75:B80"/>
    <mergeCell ref="B81:B89"/>
    <mergeCell ref="A133:F133"/>
    <mergeCell ref="B109:B112"/>
    <mergeCell ref="B114:B116"/>
    <mergeCell ref="B24:B25"/>
    <mergeCell ref="B29:B30"/>
    <mergeCell ref="B32:B35"/>
    <mergeCell ref="B37:B38"/>
    <mergeCell ref="B40:B41"/>
    <mergeCell ref="A36:F36"/>
    <mergeCell ref="A39:F39"/>
    <mergeCell ref="A26:F26"/>
    <mergeCell ref="A28:F28"/>
    <mergeCell ref="A31:F31"/>
    <mergeCell ref="B66:B70"/>
    <mergeCell ref="B72:B73"/>
    <mergeCell ref="A46:F46"/>
    <mergeCell ref="A57:F57"/>
    <mergeCell ref="A71:F71"/>
    <mergeCell ref="B58:B59"/>
    <mergeCell ref="A141:F141"/>
    <mergeCell ref="B91:B94"/>
    <mergeCell ref="B97:B100"/>
    <mergeCell ref="B102:B103"/>
    <mergeCell ref="B106:B108"/>
    <mergeCell ref="B131:B132"/>
    <mergeCell ref="B134:B140"/>
    <mergeCell ref="A113:F113"/>
    <mergeCell ref="A127:F127"/>
    <mergeCell ref="B117:B125"/>
    <mergeCell ref="B128:B130"/>
    <mergeCell ref="A22:F22"/>
    <mergeCell ref="A74:F74"/>
    <mergeCell ref="B47:B50"/>
    <mergeCell ref="B51:B53"/>
    <mergeCell ref="B54:B56"/>
    <mergeCell ref="B42:B44"/>
    <mergeCell ref="A90:F90"/>
    <mergeCell ref="A105:F105"/>
    <mergeCell ref="B60:B64"/>
    <mergeCell ref="B18:B19"/>
    <mergeCell ref="A1:F1"/>
    <mergeCell ref="K1:K4"/>
    <mergeCell ref="A5:F5"/>
    <mergeCell ref="A6:A19"/>
    <mergeCell ref="B6:B8"/>
    <mergeCell ref="B10:B11"/>
    <mergeCell ref="A20:F20"/>
    <mergeCell ref="L1:L4"/>
    <mergeCell ref="A2:F2"/>
    <mergeCell ref="A3:A4"/>
    <mergeCell ref="B3:B4"/>
    <mergeCell ref="C3:C4"/>
    <mergeCell ref="D3:D4"/>
    <mergeCell ref="E3:E4"/>
    <mergeCell ref="F3:F4"/>
    <mergeCell ref="B13:B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4"/>
  <sheetViews>
    <sheetView tabSelected="1" zoomScale="80" zoomScaleNormal="80" zoomScalePageLayoutView="0" workbookViewId="0" topLeftCell="A100">
      <selection activeCell="C104" sqref="C104"/>
    </sheetView>
  </sheetViews>
  <sheetFormatPr defaultColWidth="11.421875" defaultRowHeight="15"/>
  <cols>
    <col min="1" max="1" width="21.57421875" style="94" bestFit="1" customWidth="1"/>
    <col min="2" max="2" width="39.28125" style="94" bestFit="1" customWidth="1"/>
    <col min="3" max="3" width="10.8515625" style="94" customWidth="1"/>
    <col min="4" max="4" width="45.57421875" style="94" bestFit="1" customWidth="1"/>
    <col min="5" max="5" width="255.7109375" style="94" bestFit="1" customWidth="1"/>
    <col min="6" max="6" width="48.140625" style="94" bestFit="1" customWidth="1"/>
    <col min="7" max="7" width="170.7109375" style="94" bestFit="1" customWidth="1"/>
    <col min="8" max="16384" width="11.421875" style="94" customWidth="1"/>
  </cols>
  <sheetData>
    <row r="1" spans="1:7" ht="28.5">
      <c r="A1" s="232" t="s">
        <v>940</v>
      </c>
      <c r="B1" s="233"/>
      <c r="C1" s="233"/>
      <c r="D1" s="233"/>
      <c r="E1" s="233"/>
      <c r="F1" s="233"/>
      <c r="G1" s="233"/>
    </row>
    <row r="2" spans="1:7" ht="21" thickBot="1">
      <c r="A2" s="234" t="s">
        <v>910</v>
      </c>
      <c r="B2" s="235"/>
      <c r="C2" s="235"/>
      <c r="D2" s="235"/>
      <c r="E2" s="235"/>
      <c r="F2" s="235"/>
      <c r="G2" s="235"/>
    </row>
    <row r="3" spans="1:7" ht="14.25">
      <c r="A3" s="242" t="s">
        <v>3</v>
      </c>
      <c r="B3" s="254" t="s">
        <v>4</v>
      </c>
      <c r="C3" s="254" t="s">
        <v>5</v>
      </c>
      <c r="D3" s="223" t="s">
        <v>6</v>
      </c>
      <c r="E3" s="244" t="s">
        <v>7</v>
      </c>
      <c r="F3" s="244" t="s">
        <v>8</v>
      </c>
      <c r="G3" s="246" t="s">
        <v>833</v>
      </c>
    </row>
    <row r="4" spans="1:7" ht="15" thickBot="1">
      <c r="A4" s="243"/>
      <c r="B4" s="255"/>
      <c r="C4" s="255"/>
      <c r="D4" s="224"/>
      <c r="E4" s="245"/>
      <c r="F4" s="245"/>
      <c r="G4" s="247"/>
    </row>
    <row r="5" spans="1:7" ht="14.25">
      <c r="A5" s="237" t="s">
        <v>457</v>
      </c>
      <c r="B5" s="238"/>
      <c r="C5" s="238"/>
      <c r="D5" s="238"/>
      <c r="E5" s="238"/>
      <c r="F5" s="238"/>
      <c r="G5" s="100"/>
    </row>
    <row r="6" spans="1:7" ht="42.75">
      <c r="A6" s="239"/>
      <c r="B6" s="206" t="s">
        <v>456</v>
      </c>
      <c r="C6" s="89">
        <v>1</v>
      </c>
      <c r="D6" s="89" t="s">
        <v>447</v>
      </c>
      <c r="E6" s="89" t="s">
        <v>923</v>
      </c>
      <c r="F6" s="89"/>
      <c r="G6" s="89" t="s">
        <v>834</v>
      </c>
    </row>
    <row r="7" spans="1:7" ht="42.75">
      <c r="A7" s="240"/>
      <c r="B7" s="211"/>
      <c r="C7" s="89">
        <v>2</v>
      </c>
      <c r="D7" s="89" t="s">
        <v>799</v>
      </c>
      <c r="E7" s="89" t="s">
        <v>939</v>
      </c>
      <c r="F7" s="89"/>
      <c r="G7" s="89" t="s">
        <v>835</v>
      </c>
    </row>
    <row r="8" spans="1:7" ht="144">
      <c r="A8" s="240"/>
      <c r="B8" s="207"/>
      <c r="C8" s="89">
        <v>3</v>
      </c>
      <c r="D8" s="89" t="s">
        <v>800</v>
      </c>
      <c r="E8" s="89" t="s">
        <v>827</v>
      </c>
      <c r="F8" s="89"/>
      <c r="G8" s="89" t="s">
        <v>868</v>
      </c>
    </row>
    <row r="9" spans="1:7" ht="86.25">
      <c r="A9" s="240"/>
      <c r="B9" s="206" t="s">
        <v>459</v>
      </c>
      <c r="C9" s="89">
        <v>4</v>
      </c>
      <c r="D9" s="89" t="s">
        <v>450</v>
      </c>
      <c r="E9" s="89" t="s">
        <v>451</v>
      </c>
      <c r="F9" s="89"/>
      <c r="G9" s="89" t="s">
        <v>869</v>
      </c>
    </row>
    <row r="10" spans="1:7" ht="72">
      <c r="A10" s="240"/>
      <c r="B10" s="211"/>
      <c r="C10" s="89">
        <v>5</v>
      </c>
      <c r="D10" s="89" t="s">
        <v>453</v>
      </c>
      <c r="E10" s="89" t="s">
        <v>452</v>
      </c>
      <c r="F10" s="89"/>
      <c r="G10" s="89" t="s">
        <v>870</v>
      </c>
    </row>
    <row r="11" spans="1:7" ht="402.75">
      <c r="A11" s="240"/>
      <c r="B11" s="207"/>
      <c r="C11" s="89">
        <v>6</v>
      </c>
      <c r="D11" s="89" t="s">
        <v>454</v>
      </c>
      <c r="E11" s="89" t="s">
        <v>924</v>
      </c>
      <c r="F11" s="89"/>
      <c r="G11" s="89" t="s">
        <v>871</v>
      </c>
    </row>
    <row r="12" spans="1:7" ht="42.75">
      <c r="A12" s="240"/>
      <c r="B12" s="206" t="s">
        <v>461</v>
      </c>
      <c r="C12" s="89">
        <v>7</v>
      </c>
      <c r="D12" s="89" t="s">
        <v>462</v>
      </c>
      <c r="E12" s="89" t="s">
        <v>813</v>
      </c>
      <c r="F12" s="89"/>
      <c r="G12" s="89" t="s">
        <v>872</v>
      </c>
    </row>
    <row r="13" spans="1:7" ht="100.5">
      <c r="A13" s="240"/>
      <c r="B13" s="211"/>
      <c r="C13" s="89">
        <v>8</v>
      </c>
      <c r="D13" s="89" t="s">
        <v>463</v>
      </c>
      <c r="E13" s="89" t="s">
        <v>801</v>
      </c>
      <c r="F13" s="89"/>
      <c r="G13" s="89" t="s">
        <v>836</v>
      </c>
    </row>
    <row r="14" spans="1:7" ht="158.25">
      <c r="A14" s="240"/>
      <c r="B14" s="206" t="s">
        <v>721</v>
      </c>
      <c r="C14" s="89">
        <v>9</v>
      </c>
      <c r="D14" s="89" t="s">
        <v>464</v>
      </c>
      <c r="E14" s="89" t="s">
        <v>817</v>
      </c>
      <c r="F14" s="89"/>
      <c r="G14" s="89" t="s">
        <v>837</v>
      </c>
    </row>
    <row r="15" spans="1:7" ht="28.5">
      <c r="A15" s="240"/>
      <c r="B15" s="211"/>
      <c r="C15" s="89">
        <v>10</v>
      </c>
      <c r="D15" s="89" t="s">
        <v>476</v>
      </c>
      <c r="E15" s="89" t="s">
        <v>776</v>
      </c>
      <c r="F15" s="89"/>
      <c r="G15" s="89" t="s">
        <v>838</v>
      </c>
    </row>
    <row r="16" spans="1:7" ht="158.25">
      <c r="A16" s="240"/>
      <c r="B16" s="206" t="s">
        <v>785</v>
      </c>
      <c r="C16" s="89">
        <v>11</v>
      </c>
      <c r="D16" s="89" t="s">
        <v>466</v>
      </c>
      <c r="E16" s="89" t="s">
        <v>802</v>
      </c>
      <c r="F16" s="89"/>
      <c r="G16" s="89" t="s">
        <v>839</v>
      </c>
    </row>
    <row r="17" spans="1:7" ht="28.5">
      <c r="A17" s="240"/>
      <c r="B17" s="211" t="s">
        <v>468</v>
      </c>
      <c r="C17" s="89">
        <v>12</v>
      </c>
      <c r="D17" s="89" t="s">
        <v>468</v>
      </c>
      <c r="E17" s="89" t="s">
        <v>823</v>
      </c>
      <c r="F17" s="89"/>
      <c r="G17" s="89" t="s">
        <v>840</v>
      </c>
    </row>
    <row r="18" spans="1:7" ht="86.25">
      <c r="A18" s="240"/>
      <c r="B18" s="206" t="s">
        <v>722</v>
      </c>
      <c r="C18" s="89">
        <v>13</v>
      </c>
      <c r="D18" s="89" t="s">
        <v>803</v>
      </c>
      <c r="E18" s="89" t="s">
        <v>795</v>
      </c>
      <c r="F18" s="89"/>
      <c r="G18" s="89" t="s">
        <v>841</v>
      </c>
    </row>
    <row r="19" spans="1:7" ht="100.5">
      <c r="A19" s="241"/>
      <c r="B19" s="211"/>
      <c r="C19" s="89">
        <v>14</v>
      </c>
      <c r="D19" s="89" t="s">
        <v>472</v>
      </c>
      <c r="E19" s="89" t="s">
        <v>824</v>
      </c>
      <c r="F19" s="89"/>
      <c r="G19" s="89" t="s">
        <v>842</v>
      </c>
    </row>
    <row r="20" spans="1:7" ht="14.25">
      <c r="A20" s="214" t="s">
        <v>482</v>
      </c>
      <c r="B20" s="236"/>
      <c r="C20" s="236"/>
      <c r="D20" s="236"/>
      <c r="E20" s="236"/>
      <c r="F20" s="236"/>
      <c r="G20" s="236"/>
    </row>
    <row r="21" spans="1:7" ht="57">
      <c r="A21" s="88"/>
      <c r="B21" s="108" t="s">
        <v>784</v>
      </c>
      <c r="C21" s="89">
        <v>15</v>
      </c>
      <c r="D21" s="89" t="s">
        <v>475</v>
      </c>
      <c r="E21" s="89" t="s">
        <v>925</v>
      </c>
      <c r="F21" s="89"/>
      <c r="G21" s="89" t="s">
        <v>843</v>
      </c>
    </row>
    <row r="22" spans="1:7" ht="14.25">
      <c r="A22" s="214" t="s">
        <v>483</v>
      </c>
      <c r="B22" s="236"/>
      <c r="C22" s="236"/>
      <c r="D22" s="236"/>
      <c r="E22" s="236"/>
      <c r="F22" s="236"/>
      <c r="G22" s="236"/>
    </row>
    <row r="23" spans="1:7" ht="144">
      <c r="A23" s="251"/>
      <c r="B23" s="248" t="s">
        <v>783</v>
      </c>
      <c r="C23" s="89">
        <v>16</v>
      </c>
      <c r="D23" s="89" t="s">
        <v>804</v>
      </c>
      <c r="E23" s="89" t="s">
        <v>908</v>
      </c>
      <c r="F23" s="89"/>
      <c r="G23" s="90" t="s">
        <v>844</v>
      </c>
    </row>
    <row r="24" spans="1:7" ht="100.5">
      <c r="A24" s="252"/>
      <c r="B24" s="250"/>
      <c r="C24" s="89">
        <v>17</v>
      </c>
      <c r="D24" s="89" t="s">
        <v>805</v>
      </c>
      <c r="E24" s="89" t="s">
        <v>825</v>
      </c>
      <c r="F24" s="89" t="s">
        <v>806</v>
      </c>
      <c r="G24" s="90" t="s">
        <v>845</v>
      </c>
    </row>
    <row r="25" spans="1:7" ht="28.5">
      <c r="A25" s="252"/>
      <c r="B25" s="248" t="s">
        <v>24</v>
      </c>
      <c r="C25" s="96">
        <v>18</v>
      </c>
      <c r="D25" s="89" t="s">
        <v>17</v>
      </c>
      <c r="E25" s="89" t="str">
        <f>"La empresa debe tener acuerdos de confidencialidad y/o acuerdos de no divulgación firmados por la empresa para con el SAT y por el personal interno y externo, y deben ser revisados de manera periódica (por lo menos cada "&amp;F25&amp;"). Es importante que la responsabilidad del personal que firma se encuentre vigente durante el desempeño de sus actividades, en caso de que deje de laborar en la empresa considerar un periodo posterior en el cual tenga efecto."</f>
        <v>La empresa debe tener acuerdos de confidencialidad y/o acuerdos de no divulgación firmados por la empresa para con el SAT y por el personal interno y externo, y deben ser revisados de manera periódica (por lo menos cada ). Es importante que la responsabilidad del personal que firma se encuentre vigente durante el desempeño de sus actividades, en caso de que deje de laborar en la empresa considerar un periodo posterior en el cual tenga efecto.</v>
      </c>
      <c r="F25" s="89"/>
      <c r="G25" s="89" t="s">
        <v>873</v>
      </c>
    </row>
    <row r="26" spans="1:7" ht="14.25">
      <c r="A26" s="252"/>
      <c r="B26" s="249"/>
      <c r="C26" s="227">
        <v>19</v>
      </c>
      <c r="D26" s="215" t="s">
        <v>18</v>
      </c>
      <c r="E26" s="218" t="s">
        <v>807</v>
      </c>
      <c r="F26" s="215"/>
      <c r="G26" s="218" t="s">
        <v>911</v>
      </c>
    </row>
    <row r="27" spans="1:7" ht="14.25">
      <c r="A27" s="252"/>
      <c r="B27" s="249"/>
      <c r="C27" s="225"/>
      <c r="D27" s="216"/>
      <c r="E27" s="219"/>
      <c r="F27" s="216"/>
      <c r="G27" s="219"/>
    </row>
    <row r="28" spans="1:7" ht="14.25">
      <c r="A28" s="252"/>
      <c r="B28" s="249"/>
      <c r="C28" s="226"/>
      <c r="D28" s="217"/>
      <c r="E28" s="220"/>
      <c r="F28" s="217"/>
      <c r="G28" s="220"/>
    </row>
    <row r="29" spans="1:7" ht="14.25">
      <c r="A29" s="252"/>
      <c r="B29" s="249"/>
      <c r="C29" s="101">
        <v>20</v>
      </c>
      <c r="D29" s="89" t="s">
        <v>20</v>
      </c>
      <c r="E29" s="89" t="s">
        <v>829</v>
      </c>
      <c r="F29" s="89"/>
      <c r="G29" s="89" t="s">
        <v>874</v>
      </c>
    </row>
    <row r="30" spans="1:7" ht="42.75">
      <c r="A30" s="252"/>
      <c r="B30" s="249"/>
      <c r="C30" s="101">
        <v>21</v>
      </c>
      <c r="D30" s="89" t="s">
        <v>25</v>
      </c>
      <c r="E30" s="89" t="s">
        <v>830</v>
      </c>
      <c r="F30" s="89"/>
      <c r="G30" s="89" t="s">
        <v>912</v>
      </c>
    </row>
    <row r="31" spans="1:7" ht="14.25">
      <c r="A31" s="253"/>
      <c r="B31" s="250"/>
      <c r="C31" s="101">
        <v>22</v>
      </c>
      <c r="D31" s="89" t="s">
        <v>26</v>
      </c>
      <c r="E31" s="89" t="s">
        <v>27</v>
      </c>
      <c r="F31" s="89"/>
      <c r="G31" s="89" t="s">
        <v>913</v>
      </c>
    </row>
    <row r="32" spans="1:7" ht="14.25">
      <c r="A32" s="230" t="s">
        <v>28</v>
      </c>
      <c r="B32" s="231"/>
      <c r="C32" s="231"/>
      <c r="D32" s="231"/>
      <c r="E32" s="231"/>
      <c r="F32" s="231"/>
      <c r="G32" s="231"/>
    </row>
    <row r="33" spans="1:7" ht="14.25">
      <c r="A33" s="221"/>
      <c r="B33" s="102" t="s">
        <v>29</v>
      </c>
      <c r="C33" s="103">
        <v>23</v>
      </c>
      <c r="D33" s="92" t="s">
        <v>30</v>
      </c>
      <c r="E33" s="92" t="s">
        <v>31</v>
      </c>
      <c r="F33" s="92" t="s">
        <v>231</v>
      </c>
      <c r="G33" s="89" t="s">
        <v>875</v>
      </c>
    </row>
    <row r="34" spans="1:7" ht="14.25">
      <c r="A34" s="221"/>
      <c r="B34" s="206" t="s">
        <v>48</v>
      </c>
      <c r="C34" s="227">
        <v>24</v>
      </c>
      <c r="D34" s="215" t="s">
        <v>49</v>
      </c>
      <c r="E34" s="218" t="s">
        <v>808</v>
      </c>
      <c r="F34" s="215"/>
      <c r="G34" s="218" t="s">
        <v>876</v>
      </c>
    </row>
    <row r="35" spans="1:7" ht="14.25">
      <c r="A35" s="221"/>
      <c r="B35" s="211"/>
      <c r="C35" s="226"/>
      <c r="D35" s="217"/>
      <c r="E35" s="220"/>
      <c r="F35" s="217"/>
      <c r="G35" s="220"/>
    </row>
    <row r="36" spans="1:7" ht="42.75">
      <c r="A36" s="221"/>
      <c r="B36" s="211"/>
      <c r="C36" s="101">
        <v>25</v>
      </c>
      <c r="D36" s="89" t="s">
        <v>51</v>
      </c>
      <c r="E36" s="89" t="s">
        <v>809</v>
      </c>
      <c r="F36" s="89"/>
      <c r="G36" s="89" t="s">
        <v>877</v>
      </c>
    </row>
    <row r="37" spans="1:7" ht="15" thickBot="1">
      <c r="A37" s="222"/>
      <c r="B37" s="211"/>
      <c r="C37" s="104">
        <v>26</v>
      </c>
      <c r="D37" s="91" t="s">
        <v>53</v>
      </c>
      <c r="E37" s="91" t="s">
        <v>54</v>
      </c>
      <c r="F37" s="89"/>
      <c r="G37" s="89" t="s">
        <v>878</v>
      </c>
    </row>
    <row r="38" spans="1:7" ht="14.25">
      <c r="A38" s="228" t="s">
        <v>55</v>
      </c>
      <c r="B38" s="229"/>
      <c r="C38" s="229"/>
      <c r="D38" s="229"/>
      <c r="E38" s="229"/>
      <c r="F38" s="229"/>
      <c r="G38" s="229"/>
    </row>
    <row r="39" spans="1:7" ht="14.25">
      <c r="A39" s="264"/>
      <c r="B39" s="256" t="s">
        <v>55</v>
      </c>
      <c r="C39" s="215">
        <v>27</v>
      </c>
      <c r="D39" s="215" t="s">
        <v>56</v>
      </c>
      <c r="E39" s="218" t="s">
        <v>57</v>
      </c>
      <c r="F39" s="215"/>
      <c r="G39" s="215" t="s">
        <v>879</v>
      </c>
    </row>
    <row r="40" spans="1:7" ht="14.25">
      <c r="A40" s="265"/>
      <c r="B40" s="257"/>
      <c r="C40" s="217"/>
      <c r="D40" s="217"/>
      <c r="E40" s="220"/>
      <c r="F40" s="217"/>
      <c r="G40" s="217"/>
    </row>
    <row r="41" spans="1:7" ht="14.25">
      <c r="A41" s="265"/>
      <c r="B41" s="257"/>
      <c r="C41" s="96">
        <v>28</v>
      </c>
      <c r="D41" s="89" t="s">
        <v>58</v>
      </c>
      <c r="E41" s="89" t="s">
        <v>59</v>
      </c>
      <c r="F41" s="89"/>
      <c r="G41" s="91" t="s">
        <v>880</v>
      </c>
    </row>
    <row r="42" spans="1:7" ht="14.25">
      <c r="A42" s="265"/>
      <c r="B42" s="257"/>
      <c r="C42" s="95">
        <v>29</v>
      </c>
      <c r="D42" s="91" t="s">
        <v>60</v>
      </c>
      <c r="E42" s="91" t="s">
        <v>61</v>
      </c>
      <c r="F42" s="91"/>
      <c r="G42" s="91" t="s">
        <v>880</v>
      </c>
    </row>
    <row r="43" spans="1:7" ht="14.25">
      <c r="A43" s="260" t="s">
        <v>62</v>
      </c>
      <c r="B43" s="261"/>
      <c r="C43" s="261"/>
      <c r="D43" s="261"/>
      <c r="E43" s="261"/>
      <c r="F43" s="261"/>
      <c r="G43" s="261"/>
    </row>
    <row r="44" spans="1:7" ht="42.75">
      <c r="A44" s="266"/>
      <c r="B44" s="211" t="s">
        <v>63</v>
      </c>
      <c r="C44" s="103">
        <v>30</v>
      </c>
      <c r="D44" s="92" t="s">
        <v>64</v>
      </c>
      <c r="E44" s="92" t="s">
        <v>65</v>
      </c>
      <c r="F44" s="92"/>
      <c r="G44" s="92" t="s">
        <v>881</v>
      </c>
    </row>
    <row r="45" spans="1:7" ht="14.25">
      <c r="A45" s="267"/>
      <c r="B45" s="207"/>
      <c r="C45" s="104">
        <v>31</v>
      </c>
      <c r="D45" s="91" t="s">
        <v>66</v>
      </c>
      <c r="E45" s="91" t="s">
        <v>67</v>
      </c>
      <c r="F45" s="91"/>
      <c r="G45" s="92" t="s">
        <v>914</v>
      </c>
    </row>
    <row r="46" spans="1:7" ht="14.25">
      <c r="A46" s="262" t="s">
        <v>68</v>
      </c>
      <c r="B46" s="263"/>
      <c r="C46" s="263"/>
      <c r="D46" s="263"/>
      <c r="E46" s="263"/>
      <c r="F46" s="263"/>
      <c r="G46" s="263"/>
    </row>
    <row r="47" spans="1:7" ht="14.25">
      <c r="A47" s="252"/>
      <c r="B47" s="211" t="s">
        <v>74</v>
      </c>
      <c r="C47" s="225">
        <v>32</v>
      </c>
      <c r="D47" s="216" t="s">
        <v>75</v>
      </c>
      <c r="E47" s="219" t="s">
        <v>926</v>
      </c>
      <c r="F47" s="215"/>
      <c r="G47" s="215" t="s">
        <v>882</v>
      </c>
    </row>
    <row r="48" spans="1:7" ht="14.25">
      <c r="A48" s="252"/>
      <c r="B48" s="211"/>
      <c r="C48" s="226"/>
      <c r="D48" s="217"/>
      <c r="E48" s="220"/>
      <c r="F48" s="217"/>
      <c r="G48" s="217"/>
    </row>
    <row r="49" spans="1:7" ht="14.25">
      <c r="A49" s="252"/>
      <c r="B49" s="211"/>
      <c r="C49" s="227">
        <v>33</v>
      </c>
      <c r="D49" s="215" t="s">
        <v>77</v>
      </c>
      <c r="E49" s="218" t="s">
        <v>78</v>
      </c>
      <c r="F49" s="215"/>
      <c r="G49" s="215" t="s">
        <v>883</v>
      </c>
    </row>
    <row r="50" spans="1:7" ht="14.25">
      <c r="A50" s="252"/>
      <c r="B50" s="211"/>
      <c r="C50" s="225"/>
      <c r="D50" s="216"/>
      <c r="E50" s="219"/>
      <c r="F50" s="216"/>
      <c r="G50" s="216"/>
    </row>
    <row r="51" spans="1:7" ht="14.25">
      <c r="A51" s="252"/>
      <c r="B51" s="207"/>
      <c r="C51" s="226"/>
      <c r="D51" s="217"/>
      <c r="E51" s="220"/>
      <c r="F51" s="217"/>
      <c r="G51" s="217"/>
    </row>
    <row r="52" spans="1:7" ht="57">
      <c r="A52" s="252"/>
      <c r="B52" s="105" t="s">
        <v>79</v>
      </c>
      <c r="C52" s="101">
        <v>34</v>
      </c>
      <c r="D52" s="89" t="s">
        <v>80</v>
      </c>
      <c r="E52" s="89" t="s">
        <v>909</v>
      </c>
      <c r="F52" s="89"/>
      <c r="G52" s="89" t="s">
        <v>884</v>
      </c>
    </row>
    <row r="53" spans="1:7" ht="72">
      <c r="A53" s="252"/>
      <c r="B53" s="206" t="s">
        <v>89</v>
      </c>
      <c r="C53" s="101">
        <v>35</v>
      </c>
      <c r="D53" s="89" t="s">
        <v>90</v>
      </c>
      <c r="E53" s="89" t="s">
        <v>927</v>
      </c>
      <c r="F53" s="89"/>
      <c r="G53" s="89" t="s">
        <v>885</v>
      </c>
    </row>
    <row r="54" spans="1:7" ht="14.25">
      <c r="A54" s="252"/>
      <c r="B54" s="207"/>
      <c r="C54" s="101">
        <v>36</v>
      </c>
      <c r="D54" s="89" t="s">
        <v>92</v>
      </c>
      <c r="E54" s="89" t="str">
        <f>"La empresa debe contar con un plan de ejecución de pruebas del BCP por lo menos cada "&amp;F54&amp;"."</f>
        <v>La empresa debe contar con un plan de ejecución de pruebas del BCP por lo menos cada 12 meses.</v>
      </c>
      <c r="F54" s="89" t="s">
        <v>35</v>
      </c>
      <c r="G54" s="89" t="s">
        <v>886</v>
      </c>
    </row>
    <row r="55" spans="1:7" ht="28.5">
      <c r="A55" s="252"/>
      <c r="B55" s="206" t="s">
        <v>93</v>
      </c>
      <c r="C55" s="101">
        <v>37</v>
      </c>
      <c r="D55" s="89" t="s">
        <v>94</v>
      </c>
      <c r="E55" s="89" t="str">
        <f>"Se debe planear, monitorear, y ajustar el uso de recursos tecnológicos (software, equipos, comunicaciones, etc) para asegurar el desempeño requerido por los sistemas que dan soporte al proceso de PCRDD por lo menos durante "&amp;F55&amp;".
Se debe dar cumplimiento a las medidas necesarias identificadas durante la planeación y monitoreo."</f>
        <v>Se debe planear, monitorear, y ajustar el uso de recursos tecnológicos (software, equipos, comunicaciones, etc) para asegurar el desempeño requerido por los sistemas que dan soporte al proceso de PCRDD por lo menos durante 12 meses.
Se debe dar cumplimiento a las medidas necesarias identificadas durante la planeación y monitoreo.</v>
      </c>
      <c r="F55" s="89" t="s">
        <v>35</v>
      </c>
      <c r="G55" s="89" t="s">
        <v>887</v>
      </c>
    </row>
    <row r="56" spans="1:7" ht="28.5">
      <c r="A56" s="253"/>
      <c r="B56" s="207"/>
      <c r="C56" s="101">
        <v>38</v>
      </c>
      <c r="D56" s="89" t="s">
        <v>95</v>
      </c>
      <c r="E56" s="89" t="str">
        <f>"Se debe planear, monitorear, y ajustar el uso de recursos operativos (personal, herramientas, espacios) para asegurar el desempeño requerido por los sistemas que dan soporte al proceso de PCRDD por lo menos durante "&amp;F56&amp;".
Se debe dar cumplimiento a las medidas necesarias identificadas durante la planeación y monitoreo."</f>
        <v>Se debe planear, monitorear, y ajustar el uso de recursos operativos (personal, herramientas, espacios) para asegurar el desempeño requerido por los sistemas que dan soporte al proceso de PCRDD por lo menos durante 12 meses.
Se debe dar cumplimiento a las medidas necesarias identificadas durante la planeación y monitoreo.</v>
      </c>
      <c r="F56" s="89" t="s">
        <v>35</v>
      </c>
      <c r="G56" s="89" t="s">
        <v>888</v>
      </c>
    </row>
    <row r="57" spans="1:7" ht="14.25">
      <c r="A57" s="258" t="s">
        <v>96</v>
      </c>
      <c r="B57" s="259"/>
      <c r="C57" s="259"/>
      <c r="D57" s="259"/>
      <c r="E57" s="259"/>
      <c r="F57" s="259"/>
      <c r="G57" s="259"/>
    </row>
    <row r="58" spans="1:7" ht="14.25">
      <c r="A58" s="208"/>
      <c r="B58" s="206" t="s">
        <v>97</v>
      </c>
      <c r="C58" s="101">
        <v>39</v>
      </c>
      <c r="D58" s="89" t="s">
        <v>98</v>
      </c>
      <c r="E58" s="89" t="s">
        <v>928</v>
      </c>
      <c r="F58" s="89" t="s">
        <v>35</v>
      </c>
      <c r="G58" s="89" t="s">
        <v>889</v>
      </c>
    </row>
    <row r="59" spans="1:7" ht="14.25">
      <c r="A59" s="209"/>
      <c r="B59" s="207"/>
      <c r="C59" s="101">
        <v>40</v>
      </c>
      <c r="D59" s="89" t="s">
        <v>100</v>
      </c>
      <c r="E59" s="89" t="s">
        <v>101</v>
      </c>
      <c r="F59" s="89" t="s">
        <v>207</v>
      </c>
      <c r="G59" s="89" t="s">
        <v>890</v>
      </c>
    </row>
    <row r="60" spans="1:7" ht="72">
      <c r="A60" s="209"/>
      <c r="B60" s="206" t="s">
        <v>828</v>
      </c>
      <c r="C60" s="101">
        <v>41</v>
      </c>
      <c r="D60" s="89" t="s">
        <v>104</v>
      </c>
      <c r="E60" s="89" t="s">
        <v>105</v>
      </c>
      <c r="F60" s="89"/>
      <c r="G60" s="89" t="s">
        <v>891</v>
      </c>
    </row>
    <row r="61" spans="1:7" ht="14.25">
      <c r="A61" s="209"/>
      <c r="B61" s="211"/>
      <c r="C61" s="101">
        <v>42</v>
      </c>
      <c r="D61" s="89" t="s">
        <v>106</v>
      </c>
      <c r="E61" s="89" t="s">
        <v>831</v>
      </c>
      <c r="F61" s="89"/>
      <c r="G61" s="89" t="s">
        <v>892</v>
      </c>
    </row>
    <row r="62" spans="1:7" ht="57">
      <c r="A62" s="209"/>
      <c r="B62" s="211"/>
      <c r="C62" s="101">
        <v>43</v>
      </c>
      <c r="D62" s="89" t="s">
        <v>108</v>
      </c>
      <c r="E62" s="89" t="s">
        <v>929</v>
      </c>
      <c r="F62" s="89"/>
      <c r="G62" s="89" t="s">
        <v>893</v>
      </c>
    </row>
    <row r="63" spans="1:7" ht="14.25">
      <c r="A63" s="209"/>
      <c r="B63" s="207"/>
      <c r="C63" s="101">
        <v>44</v>
      </c>
      <c r="D63" s="89" t="s">
        <v>110</v>
      </c>
      <c r="E63" s="89" t="str">
        <f>"La empresa debe realizar periódicamente (por lo menos cada "&amp;F63&amp;") una revisión de los usuarios existentes en los sistemas de información y activos, para verificar que sus permisos sigan siendo vigentes de acuerdo al procedimiento de altas o cambios de Accesos de Usuarios."</f>
        <v>La empresa debe realizar periódicamente (por lo menos cada 6 meses) una revisión de los usuarios existentes en los sistemas de información y activos, para verificar que sus permisos sigan siendo vigentes de acuerdo al procedimiento de altas o cambios de Accesos de Usuarios.</v>
      </c>
      <c r="F63" s="89" t="s">
        <v>13</v>
      </c>
      <c r="G63" s="89" t="s">
        <v>894</v>
      </c>
    </row>
    <row r="64" spans="1:7" ht="14.25">
      <c r="A64" s="209"/>
      <c r="B64" s="206" t="s">
        <v>63</v>
      </c>
      <c r="C64" s="101">
        <v>45</v>
      </c>
      <c r="D64" s="89" t="s">
        <v>111</v>
      </c>
      <c r="E64" s="89" t="str">
        <f>"El centro de datos debe estar asentado en lugares libres de altos riesgos, por lo menos a "&amp;F64&amp;" de lugares como gasolineras, gaseras, minas, acometidas de cableado de electricidad y gas, etc. y como una instalación no evidente"</f>
        <v>El centro de datos debe estar asentado en lugares libres de altos riesgos, por lo menos a 100 m de lugares como gasolineras, gaseras, minas, acometidas de cableado de electricidad y gas, etc. y como una instalación no evidente</v>
      </c>
      <c r="F64" s="89" t="s">
        <v>112</v>
      </c>
      <c r="G64" s="89" t="s">
        <v>895</v>
      </c>
    </row>
    <row r="65" spans="1:7" ht="42.75">
      <c r="A65" s="209"/>
      <c r="B65" s="211"/>
      <c r="C65" s="101">
        <v>46</v>
      </c>
      <c r="D65" s="89" t="s">
        <v>113</v>
      </c>
      <c r="E65" s="89" t="s">
        <v>394</v>
      </c>
      <c r="F65" s="89"/>
      <c r="G65" s="89" t="s">
        <v>896</v>
      </c>
    </row>
    <row r="66" spans="1:7" ht="57">
      <c r="A66" s="209"/>
      <c r="B66" s="211"/>
      <c r="C66" s="101">
        <v>47</v>
      </c>
      <c r="D66" s="89" t="s">
        <v>114</v>
      </c>
      <c r="E66" s="89" t="str">
        <f>"El centro de datos debe contar personal de vigilancia las 24 hrs y un sistema de monitoreo de las instalaciones (CCTV, etc).
El sistema de monitoreo debe almacenar los videos de vigilancia con historial de por lo menos "&amp;F66&amp;" y almacenarlos en un lugar seguro, fuera de las instalaciones principales.
El personal debe estar debidamente capacitado y contar con las herramientas necesarias para responder en caso de emergencias."</f>
        <v>El centro de datos debe contar personal de vigilancia las 24 hrs y un sistema de monitoreo de las instalaciones (CCTV, etc).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v>
      </c>
      <c r="F66" s="89" t="s">
        <v>115</v>
      </c>
      <c r="G66" s="89" t="s">
        <v>897</v>
      </c>
    </row>
    <row r="67" spans="1:7" ht="72">
      <c r="A67" s="209"/>
      <c r="B67" s="207"/>
      <c r="C67" s="101">
        <v>48</v>
      </c>
      <c r="D67" s="89" t="s">
        <v>116</v>
      </c>
      <c r="E67" s="89" t="s">
        <v>117</v>
      </c>
      <c r="F67" s="89"/>
      <c r="G67" s="89" t="s">
        <v>898</v>
      </c>
    </row>
    <row r="68" spans="1:7" ht="14.25">
      <c r="A68" s="209"/>
      <c r="B68" s="206" t="s">
        <v>118</v>
      </c>
      <c r="C68" s="101">
        <v>49</v>
      </c>
      <c r="D68" s="89" t="s">
        <v>119</v>
      </c>
      <c r="E68" s="89" t="s">
        <v>120</v>
      </c>
      <c r="F68" s="89"/>
      <c r="G68" s="89" t="s">
        <v>915</v>
      </c>
    </row>
    <row r="69" spans="1:7" ht="14.25">
      <c r="A69" s="209"/>
      <c r="B69" s="211"/>
      <c r="C69" s="101">
        <v>50</v>
      </c>
      <c r="D69" s="89" t="s">
        <v>121</v>
      </c>
      <c r="E69" s="89" t="s">
        <v>122</v>
      </c>
      <c r="F69" s="89"/>
      <c r="G69" s="89" t="s">
        <v>899</v>
      </c>
    </row>
    <row r="70" spans="1:7" ht="14.25">
      <c r="A70" s="209"/>
      <c r="B70" s="207"/>
      <c r="C70" s="101">
        <v>51</v>
      </c>
      <c r="D70" s="89" t="s">
        <v>123</v>
      </c>
      <c r="E70" s="89" t="s">
        <v>124</v>
      </c>
      <c r="F70" s="89"/>
      <c r="G70" s="89" t="s">
        <v>900</v>
      </c>
    </row>
    <row r="71" spans="1:7" ht="100.5">
      <c r="A71" s="209"/>
      <c r="B71" s="206" t="s">
        <v>125</v>
      </c>
      <c r="C71" s="101">
        <v>52</v>
      </c>
      <c r="D71" s="89" t="s">
        <v>126</v>
      </c>
      <c r="E71" s="89" t="str">
        <f>"El centro de datos debe contar con medidas de seguridad en el cableado y medidas de respaldo de energía de emergencia.
La infraestructura eléctrica debe revisarse por lo menos cada 6 meses para garantizar su buen funcionamiento"</f>
        <v>El centro de datos debe contar con medidas de seguridad en el cableado y medidas de respaldo de energía de emergencia.
La infraestructura eléctrica debe revisarse por lo menos cada 6 meses para garantizar su buen funcionamiento</v>
      </c>
      <c r="F71" s="89" t="s">
        <v>13</v>
      </c>
      <c r="G71" s="89" t="s">
        <v>916</v>
      </c>
    </row>
    <row r="72" spans="1:7" ht="14.25">
      <c r="A72" s="209"/>
      <c r="B72" s="207"/>
      <c r="C72" s="101">
        <v>53</v>
      </c>
      <c r="D72" s="89" t="s">
        <v>127</v>
      </c>
      <c r="E72" s="89" t="s">
        <v>128</v>
      </c>
      <c r="F72" s="89"/>
      <c r="G72" s="89" t="s">
        <v>901</v>
      </c>
    </row>
    <row r="73" spans="1:7" ht="14.25">
      <c r="A73" s="209"/>
      <c r="B73" s="206" t="s">
        <v>129</v>
      </c>
      <c r="C73" s="101">
        <v>54</v>
      </c>
      <c r="D73" s="89" t="s">
        <v>130</v>
      </c>
      <c r="E73" s="89" t="s">
        <v>131</v>
      </c>
      <c r="F73" s="89"/>
      <c r="G73" s="89" t="s">
        <v>902</v>
      </c>
    </row>
    <row r="74" spans="1:7" ht="42.75">
      <c r="A74" s="209"/>
      <c r="B74" s="211"/>
      <c r="C74" s="101">
        <v>55</v>
      </c>
      <c r="D74" s="89" t="s">
        <v>132</v>
      </c>
      <c r="E74" s="89" t="s">
        <v>133</v>
      </c>
      <c r="F74" s="89"/>
      <c r="G74" s="89" t="s">
        <v>903</v>
      </c>
    </row>
    <row r="75" spans="1:7" ht="14.25">
      <c r="A75" s="209"/>
      <c r="B75" s="207"/>
      <c r="C75" s="101">
        <v>56</v>
      </c>
      <c r="D75" s="89" t="s">
        <v>134</v>
      </c>
      <c r="E75" s="89" t="s">
        <v>135</v>
      </c>
      <c r="F75" s="89"/>
      <c r="G75" s="89" t="s">
        <v>904</v>
      </c>
    </row>
    <row r="76" spans="1:7" ht="216">
      <c r="A76" s="209"/>
      <c r="B76" s="206" t="s">
        <v>136</v>
      </c>
      <c r="C76" s="96">
        <v>57</v>
      </c>
      <c r="D76" s="89" t="s">
        <v>137</v>
      </c>
      <c r="E76" s="89" t="s">
        <v>930</v>
      </c>
      <c r="F76" s="89"/>
      <c r="G76" s="89" t="s">
        <v>852</v>
      </c>
    </row>
    <row r="77" spans="1:7" ht="14.25">
      <c r="A77" s="209"/>
      <c r="B77" s="207"/>
      <c r="C77" s="96">
        <v>58</v>
      </c>
      <c r="D77" s="89" t="s">
        <v>139</v>
      </c>
      <c r="E77" s="89" t="s">
        <v>931</v>
      </c>
      <c r="F77" s="89"/>
      <c r="G77" s="89" t="s">
        <v>917</v>
      </c>
    </row>
    <row r="78" spans="1:7" ht="14.25">
      <c r="A78" s="209"/>
      <c r="B78" s="206" t="s">
        <v>141</v>
      </c>
      <c r="C78" s="101">
        <v>59</v>
      </c>
      <c r="D78" s="89" t="s">
        <v>141</v>
      </c>
      <c r="E78" s="89" t="str">
        <f>"Se deben generar respaldos de los activos y la información que dan soporte al proceso de PCRDD, con la periodicidad "&amp;F78&amp;"."</f>
        <v>Se deben generar respaldos de los activos y la información que dan soporte al proceso de PCRDD, con la periodicidad definida por la empresa.</v>
      </c>
      <c r="F78" s="89" t="s">
        <v>142</v>
      </c>
      <c r="G78" s="89" t="s">
        <v>905</v>
      </c>
    </row>
    <row r="79" spans="1:7" ht="42.75">
      <c r="A79" s="209"/>
      <c r="B79" s="211"/>
      <c r="C79" s="101">
        <v>60</v>
      </c>
      <c r="D79" s="89" t="s">
        <v>143</v>
      </c>
      <c r="E79" s="89" t="s">
        <v>144</v>
      </c>
      <c r="F79" s="89"/>
      <c r="G79" s="89" t="s">
        <v>906</v>
      </c>
    </row>
    <row r="80" spans="1:7" ht="42.75">
      <c r="A80" s="209"/>
      <c r="B80" s="211"/>
      <c r="C80" s="101">
        <v>61</v>
      </c>
      <c r="D80" s="89" t="s">
        <v>145</v>
      </c>
      <c r="E80" s="89" t="s">
        <v>146</v>
      </c>
      <c r="F80" s="89"/>
      <c r="G80" s="89" t="s">
        <v>907</v>
      </c>
    </row>
    <row r="81" spans="1:7" ht="42.75">
      <c r="A81" s="209"/>
      <c r="B81" s="207"/>
      <c r="C81" s="101">
        <v>62</v>
      </c>
      <c r="D81" s="89" t="s">
        <v>150</v>
      </c>
      <c r="E81" s="89" t="s">
        <v>151</v>
      </c>
      <c r="F81" s="89"/>
      <c r="G81" s="93" t="s">
        <v>918</v>
      </c>
    </row>
    <row r="82" spans="1:7" ht="14.25">
      <c r="A82" s="209"/>
      <c r="B82" s="206" t="s">
        <v>152</v>
      </c>
      <c r="C82" s="101">
        <v>63</v>
      </c>
      <c r="D82" s="89" t="s">
        <v>153</v>
      </c>
      <c r="E82" s="89" t="s">
        <v>814</v>
      </c>
      <c r="F82" s="89"/>
      <c r="G82" s="93" t="s">
        <v>847</v>
      </c>
    </row>
    <row r="83" spans="1:7" ht="100.5">
      <c r="A83" s="209"/>
      <c r="B83" s="207"/>
      <c r="C83" s="101">
        <v>64</v>
      </c>
      <c r="D83" s="89" t="s">
        <v>155</v>
      </c>
      <c r="E83" s="93" t="s">
        <v>798</v>
      </c>
      <c r="F83" s="89"/>
      <c r="G83" s="90" t="s">
        <v>846</v>
      </c>
    </row>
    <row r="84" spans="1:7" ht="14.25">
      <c r="A84" s="209"/>
      <c r="B84" s="206" t="s">
        <v>157</v>
      </c>
      <c r="C84" s="101">
        <v>65</v>
      </c>
      <c r="D84" s="89" t="s">
        <v>157</v>
      </c>
      <c r="E84" s="89" t="s">
        <v>932</v>
      </c>
      <c r="F84" s="89"/>
      <c r="G84" s="89" t="s">
        <v>867</v>
      </c>
    </row>
    <row r="85" spans="1:7" ht="14.25">
      <c r="A85" s="209"/>
      <c r="B85" s="207"/>
      <c r="C85" s="101">
        <v>66</v>
      </c>
      <c r="D85" s="89" t="s">
        <v>159</v>
      </c>
      <c r="E85" s="89" t="s">
        <v>832</v>
      </c>
      <c r="F85" s="89"/>
      <c r="G85" s="89" t="s">
        <v>866</v>
      </c>
    </row>
    <row r="86" spans="1:7" ht="14.25">
      <c r="A86" s="209"/>
      <c r="B86" s="106" t="s">
        <v>161</v>
      </c>
      <c r="C86" s="101">
        <v>67</v>
      </c>
      <c r="D86" s="89" t="s">
        <v>162</v>
      </c>
      <c r="E86" s="89" t="s">
        <v>933</v>
      </c>
      <c r="F86" s="89"/>
      <c r="G86" s="89" t="s">
        <v>865</v>
      </c>
    </row>
    <row r="87" spans="1:7" ht="14.25">
      <c r="A87" s="209"/>
      <c r="B87" s="206" t="s">
        <v>164</v>
      </c>
      <c r="C87" s="101">
        <v>68</v>
      </c>
      <c r="D87" s="89" t="s">
        <v>164</v>
      </c>
      <c r="E87" s="89" t="s">
        <v>165</v>
      </c>
      <c r="F87" s="89"/>
      <c r="G87" s="89" t="s">
        <v>864</v>
      </c>
    </row>
    <row r="88" spans="1:7" ht="14.25">
      <c r="A88" s="209"/>
      <c r="B88" s="207"/>
      <c r="C88" s="101">
        <v>69</v>
      </c>
      <c r="D88" s="89" t="s">
        <v>810</v>
      </c>
      <c r="E88" s="89" t="s">
        <v>934</v>
      </c>
      <c r="F88" s="89"/>
      <c r="G88" s="89" t="s">
        <v>863</v>
      </c>
    </row>
    <row r="89" spans="1:7" ht="86.25">
      <c r="A89" s="209"/>
      <c r="B89" s="206" t="s">
        <v>168</v>
      </c>
      <c r="C89" s="101">
        <v>70</v>
      </c>
      <c r="D89" s="89" t="s">
        <v>169</v>
      </c>
      <c r="E89" s="89" t="s">
        <v>935</v>
      </c>
      <c r="F89" s="89"/>
      <c r="G89" s="89" t="s">
        <v>919</v>
      </c>
    </row>
    <row r="90" spans="1:7" ht="86.25">
      <c r="A90" s="209"/>
      <c r="B90" s="211"/>
      <c r="C90" s="101">
        <v>71</v>
      </c>
      <c r="D90" s="89" t="s">
        <v>173</v>
      </c>
      <c r="E90" s="89" t="s">
        <v>174</v>
      </c>
      <c r="F90" s="89"/>
      <c r="G90" s="89" t="s">
        <v>862</v>
      </c>
    </row>
    <row r="91" spans="1:7" ht="316.5">
      <c r="A91" s="209"/>
      <c r="B91" s="211"/>
      <c r="C91" s="101">
        <v>72</v>
      </c>
      <c r="D91" s="89" t="s">
        <v>175</v>
      </c>
      <c r="E91" s="89" t="s">
        <v>815</v>
      </c>
      <c r="F91" s="89" t="s">
        <v>794</v>
      </c>
      <c r="G91" s="89" t="s">
        <v>848</v>
      </c>
    </row>
    <row r="92" spans="1:7" ht="14.25">
      <c r="A92" s="209"/>
      <c r="B92" s="207"/>
      <c r="C92" s="101">
        <v>73</v>
      </c>
      <c r="D92" s="89" t="s">
        <v>177</v>
      </c>
      <c r="E92" s="89" t="str">
        <f>"El aplicativo debe contar con sesiones que expiren después de "&amp;F92&amp;" de inactividad. El reingreso deberá de solicitar de nuevo las credenciales."</f>
        <v>El aplicativo debe contar con sesiones que expiren después de máximo 10 minutos de inactividad. El reingreso deberá de solicitar de nuevo las credenciales.</v>
      </c>
      <c r="F92" s="89" t="s">
        <v>793</v>
      </c>
      <c r="G92" s="89" t="s">
        <v>849</v>
      </c>
    </row>
    <row r="93" spans="1:7" s="97" customFormat="1" ht="14.25">
      <c r="A93" s="209"/>
      <c r="B93" s="107" t="s">
        <v>818</v>
      </c>
      <c r="C93" s="101">
        <v>74</v>
      </c>
      <c r="D93" s="89" t="s">
        <v>819</v>
      </c>
      <c r="E93" s="89" t="s">
        <v>936</v>
      </c>
      <c r="F93" s="89"/>
      <c r="G93" s="93" t="s">
        <v>850</v>
      </c>
    </row>
    <row r="94" spans="1:7" ht="14.25">
      <c r="A94" s="209"/>
      <c r="B94" s="107" t="s">
        <v>788</v>
      </c>
      <c r="C94" s="101">
        <v>75</v>
      </c>
      <c r="D94" s="89" t="s">
        <v>182</v>
      </c>
      <c r="E94" s="89" t="s">
        <v>937</v>
      </c>
      <c r="F94" s="89"/>
      <c r="G94" s="89" t="s">
        <v>851</v>
      </c>
    </row>
    <row r="95" spans="1:7" ht="100.5">
      <c r="A95" s="210"/>
      <c r="B95" s="206" t="s">
        <v>184</v>
      </c>
      <c r="C95" s="101">
        <v>76</v>
      </c>
      <c r="D95" s="89" t="s">
        <v>185</v>
      </c>
      <c r="E95" s="89" t="s">
        <v>821</v>
      </c>
      <c r="F95" s="89"/>
      <c r="G95" s="89" t="s">
        <v>853</v>
      </c>
    </row>
    <row r="96" spans="1:7" ht="100.5">
      <c r="A96" s="98"/>
      <c r="B96" s="211" t="s">
        <v>781</v>
      </c>
      <c r="C96" s="101">
        <v>77</v>
      </c>
      <c r="D96" s="89" t="s">
        <v>782</v>
      </c>
      <c r="E96" s="89" t="s">
        <v>820</v>
      </c>
      <c r="F96" s="89"/>
      <c r="G96" s="93" t="s">
        <v>854</v>
      </c>
    </row>
    <row r="97" spans="1:7" ht="176.25" customHeight="1">
      <c r="A97" s="98"/>
      <c r="B97" s="211" t="s">
        <v>786</v>
      </c>
      <c r="C97" s="101">
        <v>78</v>
      </c>
      <c r="D97" s="89" t="s">
        <v>787</v>
      </c>
      <c r="E97" s="91" t="s">
        <v>816</v>
      </c>
      <c r="F97" s="89"/>
      <c r="G97" s="91" t="s">
        <v>855</v>
      </c>
    </row>
    <row r="98" spans="1:7" ht="216">
      <c r="A98" s="208"/>
      <c r="B98" s="207" t="s">
        <v>777</v>
      </c>
      <c r="C98" s="101">
        <v>79</v>
      </c>
      <c r="D98" s="89" t="s">
        <v>778</v>
      </c>
      <c r="E98" s="91" t="s">
        <v>920</v>
      </c>
      <c r="F98" s="89"/>
      <c r="G98" s="91" t="s">
        <v>856</v>
      </c>
    </row>
    <row r="99" spans="1:7" ht="42.75">
      <c r="A99" s="209"/>
      <c r="B99" s="206" t="s">
        <v>789</v>
      </c>
      <c r="C99" s="101">
        <v>80</v>
      </c>
      <c r="D99" s="89" t="s">
        <v>780</v>
      </c>
      <c r="E99" s="91" t="s">
        <v>822</v>
      </c>
      <c r="F99" s="89"/>
      <c r="G99" s="91" t="s">
        <v>858</v>
      </c>
    </row>
    <row r="100" spans="1:7" ht="42.75">
      <c r="A100" s="209"/>
      <c r="B100" s="211" t="s">
        <v>791</v>
      </c>
      <c r="C100" s="101">
        <v>81</v>
      </c>
      <c r="D100" s="89" t="s">
        <v>792</v>
      </c>
      <c r="E100" s="91" t="s">
        <v>921</v>
      </c>
      <c r="F100" s="89" t="s">
        <v>796</v>
      </c>
      <c r="G100" s="89" t="s">
        <v>859</v>
      </c>
    </row>
    <row r="101" spans="1:7" ht="402.75">
      <c r="A101" s="209"/>
      <c r="B101" s="211" t="s">
        <v>790</v>
      </c>
      <c r="C101" s="101">
        <v>82</v>
      </c>
      <c r="D101" s="89" t="s">
        <v>922</v>
      </c>
      <c r="E101" s="89" t="s">
        <v>938</v>
      </c>
      <c r="F101" s="89" t="s">
        <v>797</v>
      </c>
      <c r="G101" s="89" t="s">
        <v>857</v>
      </c>
    </row>
    <row r="102" spans="1:7" ht="42.75">
      <c r="A102" s="210"/>
      <c r="B102" s="207" t="s">
        <v>811</v>
      </c>
      <c r="C102" s="101">
        <v>83</v>
      </c>
      <c r="D102" s="89" t="s">
        <v>812</v>
      </c>
      <c r="E102" s="89" t="s">
        <v>826</v>
      </c>
      <c r="F102" s="89" t="s">
        <v>797</v>
      </c>
      <c r="G102" s="89" t="s">
        <v>860</v>
      </c>
    </row>
    <row r="103" spans="1:6" s="214" customFormat="1" ht="14.25">
      <c r="A103" s="212" t="s">
        <v>187</v>
      </c>
      <c r="B103" s="213"/>
      <c r="C103" s="213"/>
      <c r="D103" s="213"/>
      <c r="E103" s="213"/>
      <c r="F103" s="213"/>
    </row>
    <row r="104" spans="1:7" ht="72">
      <c r="A104" s="99"/>
      <c r="B104" s="108" t="s">
        <v>188</v>
      </c>
      <c r="C104" s="96">
        <v>84</v>
      </c>
      <c r="D104" s="89" t="s">
        <v>189</v>
      </c>
      <c r="E104" s="89" t="s">
        <v>190</v>
      </c>
      <c r="F104" s="89"/>
      <c r="G104" s="89" t="s">
        <v>861</v>
      </c>
    </row>
  </sheetData>
  <sheetProtection/>
  <mergeCells count="79">
    <mergeCell ref="G49:G51"/>
    <mergeCell ref="A57:G57"/>
    <mergeCell ref="G39:G40"/>
    <mergeCell ref="A43:G43"/>
    <mergeCell ref="A46:G46"/>
    <mergeCell ref="G47:G48"/>
    <mergeCell ref="A39:A42"/>
    <mergeCell ref="A47:A56"/>
    <mergeCell ref="A44:A45"/>
    <mergeCell ref="F47:F48"/>
    <mergeCell ref="E47:E48"/>
    <mergeCell ref="B53:B54"/>
    <mergeCell ref="B55:B56"/>
    <mergeCell ref="D39:D40"/>
    <mergeCell ref="E39:E40"/>
    <mergeCell ref="B39:B42"/>
    <mergeCell ref="C39:C40"/>
    <mergeCell ref="C49:C51"/>
    <mergeCell ref="B47:B51"/>
    <mergeCell ref="G3:G4"/>
    <mergeCell ref="D26:D28"/>
    <mergeCell ref="E26:E28"/>
    <mergeCell ref="B25:B31"/>
    <mergeCell ref="A23:A31"/>
    <mergeCell ref="B23:B24"/>
    <mergeCell ref="F3:F4"/>
    <mergeCell ref="B9:B11"/>
    <mergeCell ref="B3:B4"/>
    <mergeCell ref="C3:C4"/>
    <mergeCell ref="A1:G1"/>
    <mergeCell ref="A2:G2"/>
    <mergeCell ref="A20:G20"/>
    <mergeCell ref="A22:G22"/>
    <mergeCell ref="A5:F5"/>
    <mergeCell ref="A6:A19"/>
    <mergeCell ref="B6:B8"/>
    <mergeCell ref="B12:B13"/>
    <mergeCell ref="A3:A4"/>
    <mergeCell ref="E3:E4"/>
    <mergeCell ref="F39:F40"/>
    <mergeCell ref="A38:G38"/>
    <mergeCell ref="C34:C35"/>
    <mergeCell ref="D34:D35"/>
    <mergeCell ref="F26:F28"/>
    <mergeCell ref="G26:G28"/>
    <mergeCell ref="A32:G32"/>
    <mergeCell ref="E34:E35"/>
    <mergeCell ref="G34:G35"/>
    <mergeCell ref="F34:F35"/>
    <mergeCell ref="D3:D4"/>
    <mergeCell ref="B64:B67"/>
    <mergeCell ref="B68:B70"/>
    <mergeCell ref="B71:B72"/>
    <mergeCell ref="B99:B102"/>
    <mergeCell ref="B44:B45"/>
    <mergeCell ref="C47:C48"/>
    <mergeCell ref="D47:D48"/>
    <mergeCell ref="B95:B98"/>
    <mergeCell ref="C26:C28"/>
    <mergeCell ref="A103:IV103"/>
    <mergeCell ref="A98:A102"/>
    <mergeCell ref="F49:F51"/>
    <mergeCell ref="E49:E51"/>
    <mergeCell ref="D49:D51"/>
    <mergeCell ref="B14:B15"/>
    <mergeCell ref="B18:B19"/>
    <mergeCell ref="B16:B17"/>
    <mergeCell ref="B34:B37"/>
    <mergeCell ref="A33:A37"/>
    <mergeCell ref="B87:B88"/>
    <mergeCell ref="A58:A95"/>
    <mergeCell ref="B78:B81"/>
    <mergeCell ref="B82:B83"/>
    <mergeCell ref="B58:B59"/>
    <mergeCell ref="B60:B63"/>
    <mergeCell ref="B73:B75"/>
    <mergeCell ref="B89:B92"/>
    <mergeCell ref="B76:B77"/>
    <mergeCell ref="B84:B8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Insys-CORP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Saúl Machorro López</dc:creator>
  <cp:keywords/>
  <dc:description/>
  <cp:lastModifiedBy>Ana Karen Jurado Torres</cp:lastModifiedBy>
  <cp:lastPrinted>2015-01-27T00:11:36Z</cp:lastPrinted>
  <dcterms:created xsi:type="dcterms:W3CDTF">2014-08-08T15:34:49Z</dcterms:created>
  <dcterms:modified xsi:type="dcterms:W3CDTF">2018-02-28T19:22:09Z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3300.00000000000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ies>
</file>